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iomara\Desktop\"/>
    </mc:Choice>
  </mc:AlternateContent>
  <bookViews>
    <workbookView xWindow="0" yWindow="0" windowWidth="20490" windowHeight="7155" tabRatio="769" activeTab="1"/>
  </bookViews>
  <sheets>
    <sheet name="CONTENIDO" sheetId="16" r:id="rId1"/>
    <sheet name="IED - Cifras Clave" sheetId="20" r:id="rId2"/>
    <sheet name="IED - Acumulado" sheetId="26" r:id="rId3"/>
    <sheet name="IED - Balanza Cambiaria" sheetId="27" r:id="rId4"/>
  </sheets>
  <externalReferences>
    <externalReference r:id="rId5"/>
    <externalReference r:id="rId6"/>
  </externalReferences>
  <definedNames>
    <definedName name="_">#REF!</definedName>
    <definedName name="__123Graph_C" hidden="1">[1]BC!#REF!</definedName>
    <definedName name="__123Graph_D" hidden="1">[1]BC!#REF!</definedName>
    <definedName name="__123Graph_E" hidden="1">[1]BC!#REF!</definedName>
    <definedName name="__123Graph_F" hidden="1">[1]BC!#REF!</definedName>
    <definedName name="_cua71">#REF!</definedName>
    <definedName name="_cua72">#REF!</definedName>
    <definedName name="_xlnm._FilterDatabase" localSheetId="2" hidden="1">'IED - Acumulado'!$B$97:$T$102</definedName>
    <definedName name="_IMP611">#REF!</definedName>
    <definedName name="_IMP612">#REF!</definedName>
    <definedName name="_IMP613">#REF!</definedName>
    <definedName name="_IMP614">#REF!</definedName>
    <definedName name="_IMP615">#REF!</definedName>
    <definedName name="_IMP616">#REF!</definedName>
    <definedName name="_IMP617">#REF!</definedName>
    <definedName name="_IMP618">#REF!</definedName>
    <definedName name="_IMP619">#REF!</definedName>
    <definedName name="_IMP620">#REF!</definedName>
    <definedName name="_IMP621">#REF!</definedName>
    <definedName name="_IMP641">#REF!</definedName>
    <definedName name="_IMP653">#REF!</definedName>
    <definedName name="_IMP654">#REF!</definedName>
    <definedName name="_IMP655">#REF!</definedName>
    <definedName name="_IMP657">#REF!</definedName>
    <definedName name="_IMP6610">#REF!</definedName>
    <definedName name="_IMP668">#REF!</definedName>
    <definedName name="_IMP669">#REF!</definedName>
    <definedName name="_IMP671">#REF!</definedName>
    <definedName name="_IMP672">#REF!</definedName>
    <definedName name="_Parse_In" hidden="1">#REF!</definedName>
    <definedName name="_Parse_Out" hidden="1">#REF!</definedName>
    <definedName name="año2000">#REF!</definedName>
    <definedName name="año2000M">#REF!</definedName>
    <definedName name="año2000merc">#REF!</definedName>
    <definedName name="AÑO2000MERCMEN">#REF!</definedName>
    <definedName name="año2001">#REF!</definedName>
    <definedName name="año2001M">#REF!</definedName>
    <definedName name="AÑO2001MERC">#REF!</definedName>
    <definedName name="AÑO2001MERCMEN">#REF!</definedName>
    <definedName name="año2002">#REF!</definedName>
    <definedName name="año2002M">#REF!</definedName>
    <definedName name="AÑO2002MERC">#REF!</definedName>
    <definedName name="AÑO2002MERCMEN">#REF!</definedName>
    <definedName name="año2003">#REF!</definedName>
    <definedName name="año2003M">#REF!</definedName>
    <definedName name="AÑO2003MERC">#REF!</definedName>
    <definedName name="AÑO2003MERCMEN">#REF!</definedName>
    <definedName name="_xlnm.Print_Area" localSheetId="2">'IED - Acumulado'!$A$1:$T$109</definedName>
    <definedName name="_xlnm.Print_Area" localSheetId="3">'IED - Balanza Cambiaria'!$A$1:$K$25</definedName>
    <definedName name="asdvd">#REF!</definedName>
    <definedName name="bal">#REF!</definedName>
    <definedName name="base">#REF!</definedName>
    <definedName name="cuaa22">#REF!</definedName>
    <definedName name="CuadroA17">#REF!</definedName>
    <definedName name="CuadroA18">#REF!</definedName>
    <definedName name="CUAMIO">#REF!</definedName>
    <definedName name="CUAOMA">#REF!</definedName>
    <definedName name="cuaoma18">#REF!</definedName>
    <definedName name="dhascd">#REF!</definedName>
    <definedName name="fin">#REF!</definedName>
    <definedName name="flujos">#REF!</definedName>
    <definedName name="grafico">#REF!</definedName>
    <definedName name="paises">[2]C2!#REF!</definedName>
    <definedName name="PLANILLA">#REF!</definedName>
    <definedName name="sdf">#REF!</definedName>
    <definedName name="TABLA">#REF!</definedName>
    <definedName name="TABLA1">#REF!</definedName>
    <definedName name="TABLA2">#REF!</definedName>
    <definedName name="TABLA3">#REF!</definedName>
    <definedName name="TABLA4">#REF!</definedName>
    <definedName name="TABLA5">#REF!</definedName>
  </definedNames>
  <calcPr calcId="152511"/>
</workbook>
</file>

<file path=xl/calcChain.xml><?xml version="1.0" encoding="utf-8"?>
<calcChain xmlns="http://schemas.openxmlformats.org/spreadsheetml/2006/main">
  <c r="K126" i="20" l="1"/>
  <c r="K125" i="20"/>
  <c r="J125" i="20"/>
  <c r="J129" i="20"/>
  <c r="J128" i="20"/>
  <c r="J127" i="20"/>
  <c r="J126" i="20"/>
  <c r="J31" i="27" l="1"/>
  <c r="I31" i="27"/>
  <c r="H31" i="27" l="1"/>
  <c r="E31" i="27"/>
  <c r="K31" i="27" s="1"/>
  <c r="I21" i="27" l="1"/>
  <c r="J21" i="27"/>
  <c r="K21" i="27"/>
  <c r="I97" i="20" l="1"/>
  <c r="I117" i="20" l="1"/>
</calcChain>
</file>

<file path=xl/sharedStrings.xml><?xml version="1.0" encoding="utf-8"?>
<sst xmlns="http://schemas.openxmlformats.org/spreadsheetml/2006/main" count="339" uniqueCount="165">
  <si>
    <t>Total</t>
  </si>
  <si>
    <t>TOTAL</t>
  </si>
  <si>
    <t>Manufactureras</t>
  </si>
  <si>
    <t>Construcción</t>
  </si>
  <si>
    <t>Servicios Comunales</t>
  </si>
  <si>
    <t>CONTENIDO</t>
  </si>
  <si>
    <t>I</t>
  </si>
  <si>
    <t>III</t>
  </si>
  <si>
    <t>IV</t>
  </si>
  <si>
    <t>Sector Petrolero</t>
  </si>
  <si>
    <t>Electricidad, Gas y Agua</t>
  </si>
  <si>
    <t>Otros Sectores</t>
  </si>
  <si>
    <t xml:space="preserve">Otros Sectores </t>
  </si>
  <si>
    <t>II</t>
  </si>
  <si>
    <t>-</t>
  </si>
  <si>
    <t xml:space="preserve">US$ Millones </t>
  </si>
  <si>
    <t>País</t>
  </si>
  <si>
    <t>Posición*</t>
  </si>
  <si>
    <t>Sector</t>
  </si>
  <si>
    <t>Trimestre</t>
  </si>
  <si>
    <t>%Crecimiento Total</t>
  </si>
  <si>
    <t xml:space="preserve">PROEXPORT COLOMBIA </t>
  </si>
  <si>
    <t>ESTADÍSTICAS DE INVERSIÓN EXTRANJERA DIRECTA EN COLOMBIA</t>
  </si>
  <si>
    <t>Flujos de Inversión Extranjera Directa según Balanza de Pagos - Principales países</t>
  </si>
  <si>
    <t>Flujos de Inversión Extranjera Directa según Balanza de Pagos - Principales sectores</t>
  </si>
  <si>
    <t>Flujos de Inversión Extranjera Directa según Balanza Cambiaria</t>
  </si>
  <si>
    <t xml:space="preserve">Periodo / Sector </t>
  </si>
  <si>
    <t>% Crec.
 Otros Sectores</t>
  </si>
  <si>
    <t>Flujos de Inversión Extranjera Directa por País/Región origen</t>
  </si>
  <si>
    <t>Flujos de Inversión Extranjera Directa según Balanza de Pagos - Trimestral</t>
  </si>
  <si>
    <t>ESTADOS UNIDOS</t>
  </si>
  <si>
    <t>ANGUILLA</t>
  </si>
  <si>
    <t>PANAMA</t>
  </si>
  <si>
    <t>BERMUDAS</t>
  </si>
  <si>
    <t>FRANCIA</t>
  </si>
  <si>
    <t>LUXEMBURGO</t>
  </si>
  <si>
    <t>SUIZA</t>
  </si>
  <si>
    <t>CHILE</t>
  </si>
  <si>
    <t>VENEZUELA</t>
  </si>
  <si>
    <t>BRASIL</t>
  </si>
  <si>
    <t>AUSTRALIA</t>
  </si>
  <si>
    <t>SUECIA</t>
  </si>
  <si>
    <t>AUSTRIA</t>
  </si>
  <si>
    <t>ISLAS CAYMAN</t>
  </si>
  <si>
    <t>ANTILLAS HOLANDESAS</t>
  </si>
  <si>
    <t>COSTA RICA</t>
  </si>
  <si>
    <t>ARGENTINA</t>
  </si>
  <si>
    <t>PERU</t>
  </si>
  <si>
    <t>ITALIA</t>
  </si>
  <si>
    <t>PUERTO RICO</t>
  </si>
  <si>
    <t>URUGUAY</t>
  </si>
  <si>
    <t>BARBADOS</t>
  </si>
  <si>
    <t>BAHAMAS</t>
  </si>
  <si>
    <t>ECUADOR</t>
  </si>
  <si>
    <t>BOLIVIA</t>
  </si>
  <si>
    <t>ESPAÑA</t>
  </si>
  <si>
    <t>ALEMANIA</t>
  </si>
  <si>
    <t>IRLANDA</t>
  </si>
  <si>
    <t>DINAMARCA</t>
  </si>
  <si>
    <t>PORTUGAL</t>
  </si>
  <si>
    <t>NORUEGA</t>
  </si>
  <si>
    <t>ARUBA</t>
  </si>
  <si>
    <t>CURAZAO</t>
  </si>
  <si>
    <t>JAPON</t>
  </si>
  <si>
    <t>ISRAEL</t>
  </si>
  <si>
    <t>CHINA</t>
  </si>
  <si>
    <t>INDIA</t>
  </si>
  <si>
    <t>SINGAPUR</t>
  </si>
  <si>
    <t>MALASIA</t>
  </si>
  <si>
    <t>Nota:</t>
  </si>
  <si>
    <t>diferentes  a divisas.</t>
  </si>
  <si>
    <t xml:space="preserve">•Las cifras de Balanza Cambiaria  miden exclusivamente los flujos de divisas provenientes del exterior. </t>
  </si>
  <si>
    <t>•Las cifras de Balanza de Pagos incluyen los flujos de divisas, reinversión de utilidades y demás aportes de capital</t>
  </si>
  <si>
    <t>PAÍS</t>
  </si>
  <si>
    <t>CANADA</t>
  </si>
  <si>
    <t>MEXICO</t>
  </si>
  <si>
    <t>Agricultura Caza, Silvicultura y Pesca</t>
  </si>
  <si>
    <t>Comercio, Restaurantes y Hoteles</t>
  </si>
  <si>
    <t>Transportes, Almacenamiento y Comunicaciones</t>
  </si>
  <si>
    <t xml:space="preserve">*La balanza cambiaria mide exclusivamente los flujos de divisas provenientes del exterior, a diferencia de la balanza de pagos, no contempla otras formas de IED como la reinversión de utilidades y los aportes de capital diferentes a divisas, motivo por el cual está sujeto a modificaciones periódicas. </t>
  </si>
  <si>
    <t>I. Cifras Clave: IED principales países y sectores según Balanza de Pagos</t>
  </si>
  <si>
    <t>III. Inversión Extranjera según Balanza Cambiaria (Sector Petroléo y Mineria / Otros Sectores)</t>
  </si>
  <si>
    <r>
      <t>Fuente:</t>
    </r>
    <r>
      <rPr>
        <sz val="11"/>
        <color indexed="8"/>
        <rFont val="Calibri"/>
        <family val="2"/>
      </rPr>
      <t xml:space="preserve"> Balanza de Pagos. Banco de la República. Cálculos de calsificación región Proexport con base en la agregación OMC</t>
    </r>
  </si>
  <si>
    <r>
      <t>Fuente:</t>
    </r>
    <r>
      <rPr>
        <sz val="13"/>
        <color indexed="8"/>
        <rFont val="Calibri"/>
        <family val="2"/>
      </rPr>
      <t xml:space="preserve"> Balanza Cambiaria. Banco de la República. Cálculos Proexport</t>
    </r>
  </si>
  <si>
    <r>
      <t>Fuente:</t>
    </r>
    <r>
      <rPr>
        <sz val="13"/>
        <color indexed="8"/>
        <rFont val="Calibri"/>
        <family val="2"/>
      </rPr>
      <t xml:space="preserve"> Balanza de Pagos. Banco de la República. Cálculos Proexport</t>
    </r>
  </si>
  <si>
    <r>
      <rPr>
        <b/>
        <sz val="13"/>
        <rFont val="Calibri"/>
        <family val="2"/>
      </rPr>
      <t>Fuente:</t>
    </r>
    <r>
      <rPr>
        <sz val="13"/>
        <rFont val="Calibri"/>
        <family val="2"/>
      </rPr>
      <t xml:space="preserve"> Balanza de Pagos. Banco de la República. Cálculos Proexport</t>
    </r>
  </si>
  <si>
    <t>EUROPA</t>
  </si>
  <si>
    <t>AMÉRICA CENTRAL</t>
  </si>
  <si>
    <t>AMÉRICA DEL SUR</t>
  </si>
  <si>
    <t>ASIA</t>
  </si>
  <si>
    <t>RESTO DEL MUNDO</t>
  </si>
  <si>
    <t>BELGICA</t>
  </si>
  <si>
    <t>REPUBLICA DE COREA</t>
  </si>
  <si>
    <t>REPUBLICA DOMINICANA</t>
  </si>
  <si>
    <t>HOLANDA</t>
  </si>
  <si>
    <t>ISLAS VIRGENES BRITANICAS</t>
  </si>
  <si>
    <t>Minas y Canteras (incluye carbón)</t>
  </si>
  <si>
    <t>NOTERAMERICA</t>
  </si>
  <si>
    <t>CARIBE</t>
  </si>
  <si>
    <t>Petróleo, Hidrocarburos y Minería</t>
  </si>
  <si>
    <t>% Crec. Petróleo, Hidrocarburos y Minería</t>
  </si>
  <si>
    <t>CHIPRE</t>
  </si>
  <si>
    <t>INGLATERRA</t>
  </si>
  <si>
    <t>Rank</t>
  </si>
  <si>
    <t>Total sin Flujos negativos</t>
  </si>
  <si>
    <t>Año (2012 vs. 2013)</t>
  </si>
  <si>
    <t>2012-2013</t>
  </si>
  <si>
    <t>% Var. 
2012- 2013</t>
  </si>
  <si>
    <t>BELICE</t>
  </si>
  <si>
    <t>HONG KONG</t>
  </si>
  <si>
    <t>GIBRALTAR</t>
  </si>
  <si>
    <t>GUATEMALA</t>
  </si>
  <si>
    <t>GRECIA</t>
  </si>
  <si>
    <t>LIECHENSTEIN</t>
  </si>
  <si>
    <t>EL SALVADOR</t>
  </si>
  <si>
    <t>HONDURAS</t>
  </si>
  <si>
    <t>AFGANISTAN</t>
  </si>
  <si>
    <t>PARAGUAY</t>
  </si>
  <si>
    <t>TAIWAN</t>
  </si>
  <si>
    <t>LIBANO</t>
  </si>
  <si>
    <t>ESCOCIA</t>
  </si>
  <si>
    <t>ISLA DE MAN</t>
  </si>
  <si>
    <t>NICARAGUA</t>
  </si>
  <si>
    <t>FINLANDIA</t>
  </si>
  <si>
    <t>HUNGRIA</t>
  </si>
  <si>
    <t>NUEVA ZELANDA</t>
  </si>
  <si>
    <t>LITUANIA</t>
  </si>
  <si>
    <t>CUBA</t>
  </si>
  <si>
    <t>SURAFRICA</t>
  </si>
  <si>
    <t>UCRANIA</t>
  </si>
  <si>
    <t>SRI LANKA</t>
  </si>
  <si>
    <t>TAILANDIA</t>
  </si>
  <si>
    <t>ALBANIA</t>
  </si>
  <si>
    <t>IRAN</t>
  </si>
  <si>
    <t>KUWAIT</t>
  </si>
  <si>
    <t>JORDANIA</t>
  </si>
  <si>
    <t>LIBERIA</t>
  </si>
  <si>
    <t>OTROS</t>
  </si>
  <si>
    <t>% Var 
2012-2013</t>
  </si>
  <si>
    <t>% Part. en
2013</t>
  </si>
  <si>
    <t xml:space="preserve">2012 a 2014 (I Sem) US$ Millones </t>
  </si>
  <si>
    <t>* Posición de acuerdo a los flujos de inversión acumulados entre 2000  y primer semestre de 2014</t>
  </si>
  <si>
    <t>2013
(I Sem)</t>
  </si>
  <si>
    <t>2014
(I Sem)</t>
  </si>
  <si>
    <t>% Part. en
2014 
(I Sem)</t>
  </si>
  <si>
    <t>% Var 
2013 (I Sem) -2014 (I Sem)</t>
  </si>
  <si>
    <t>**Participación sobre el total de los países con inversión neta positiva, incluyendo reinversión de utilidades e inversión en el sector petrolero (cuentas incluidas en el total de la
 inversión por país). Valor 2012: US$ 18.831 millones; Valor a 2013: US$ 16.296 millones; Valor I Sem 2013: US$7.738 millones; Valor I Sem 2014: US$:8.463 millones</t>
  </si>
  <si>
    <r>
      <rPr>
        <b/>
        <sz val="13"/>
        <rFont val="Calibri"/>
        <family val="2"/>
      </rPr>
      <t>Fuente:</t>
    </r>
    <r>
      <rPr>
        <sz val="13"/>
        <rFont val="Calibri"/>
        <family val="2"/>
      </rPr>
      <t xml:space="preserve"> Balanza de Pagos. Banco de la República. Cálculos Proexport (Nota: Ordenado por valores de IED a 2014 I Sem)</t>
    </r>
  </si>
  <si>
    <t>% Part
2014 (I-Sem)</t>
  </si>
  <si>
    <t>Servicios Financieros y Empresariales 1/</t>
  </si>
  <si>
    <t>% Part
2013</t>
  </si>
  <si>
    <t>*** Participación sobre flujos de inversión positivos. Valor 2013: US$ 16.198 Millones, valor 2013 I Sem: US$7.697 millones, Valor 2014 I sem: US$8.452 millones</t>
  </si>
  <si>
    <t xml:space="preserve">2009  a 2014 (I Sem) US$ Millones </t>
  </si>
  <si>
    <t>2000 a 2014 ( I-sem)</t>
  </si>
  <si>
    <t>II. Acumulado: IED por países/región según Balanza de Pagos, 2000 a 2014 (I-Sem)</t>
  </si>
  <si>
    <t>2013
 I Sem</t>
  </si>
  <si>
    <t>2014
 I Sem</t>
  </si>
  <si>
    <t>Acum 
2000- 2014 
(I Sem)</t>
  </si>
  <si>
    <t>Part* % Total Acumulado 2000- 2014 (I-sem)</t>
  </si>
  <si>
    <t>*Participación sobre el total de los países con inversión neta positiva, incluyendo reinversión de utilidades e inversión en el sector petrolero (cuentas incluidas en  el total de la inversión por país). Valor Acumulado 2000 y 2014 (I trim): US$ 117.267 millones</t>
  </si>
  <si>
    <t>2013 (Ene-sep)</t>
  </si>
  <si>
    <t>2014 (Ene-sep)</t>
  </si>
  <si>
    <t>2013-2014
(Ene-sep)</t>
  </si>
  <si>
    <t>Año (2013 vs. 2014)(ene- sep)</t>
  </si>
  <si>
    <t>% Var. 
2013 (sem)- 2014 (sem)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</si>
</sst>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&quot;$&quot;\ #,##0.00_);\(&quot;$&quot;\ #,##0.00\)"/>
    <numFmt numFmtId="165" formatCode="_(* #,##0.00_);_(* \(#,##0.00\);_(* &quot;-&quot;??_);_(@_)"/>
    <numFmt numFmtId="166" formatCode="_-* #,##0\ _€_-;\-* #,##0\ _€_-;_-* &quot;-&quot;\ _€_-;_-@_-"/>
    <numFmt numFmtId="167" formatCode="_ * #,##0_ ;_ * \-#,##0_ ;_ * &quot;-&quot;_ ;_ @_ "/>
    <numFmt numFmtId="168" formatCode="_ * #,##0.00_ ;_ * \-#,##0.00_ ;_ * &quot;-&quot;??_ ;_ @_ "/>
    <numFmt numFmtId="169" formatCode="#,##0.0"/>
    <numFmt numFmtId="170" formatCode="_ * #,##0.0_ ;_ * \-#,##0.0_ ;_ * &quot;-&quot;??_ ;_ @_ "/>
    <numFmt numFmtId="171" formatCode="0.000%"/>
    <numFmt numFmtId="172" formatCode="_ * #,##0.0000_ ;_ * \-#,##0.0000_ ;_ * &quot;-&quot;??_ ;_ @_ "/>
    <numFmt numFmtId="173" formatCode="_-* #,##0.0\ _€_-;\-* #,##0.0\ _€_-;_-* &quot;-&quot;?\ _€_-;_-@_-"/>
    <numFmt numFmtId="174" formatCode="_ * #,##0_ ;_ * \-#,##0_ ;_ * &quot;-&quot;??_ ;_ @_ "/>
    <numFmt numFmtId="175" formatCode="_-* #,##0.00\ [$€-1]_-;\-* #,##0.00\ [$€-1]_-;_-* &quot;-&quot;??\ [$€-1]_-"/>
    <numFmt numFmtId="176" formatCode="_-* #,##0\ _p_t_a_-;\-* #,##0\ _p_t_a_-;_-* &quot;-&quot;\ _p_t_a_-;_-@_-"/>
    <numFmt numFmtId="177" formatCode="&quot;$&quot;\ #,##0;[Red]&quot;$&quot;\ \-#,##0"/>
    <numFmt numFmtId="178" formatCode="0.0%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0.000000%"/>
  </numFmts>
  <fonts count="8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SWISS"/>
    </font>
    <font>
      <sz val="10"/>
      <name val="Calibri"/>
      <family val="2"/>
    </font>
    <font>
      <sz val="11"/>
      <color indexed="9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/>
      <sz val="10"/>
      <color indexed="12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b/>
      <u/>
      <sz val="16"/>
      <name val="Calibri"/>
      <family val="2"/>
    </font>
    <font>
      <b/>
      <sz val="13"/>
      <color indexed="8"/>
      <name val="Calibri"/>
      <family val="2"/>
    </font>
    <font>
      <b/>
      <sz val="13"/>
      <color indexed="9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b/>
      <sz val="14"/>
      <color indexed="62"/>
      <name val="Calibri"/>
      <family val="2"/>
    </font>
    <font>
      <sz val="14"/>
      <name val="Arial"/>
      <family val="2"/>
    </font>
    <font>
      <b/>
      <sz val="14"/>
      <color indexed="9"/>
      <name val="Calibri"/>
      <family val="2"/>
    </font>
    <font>
      <sz val="14"/>
      <name val="Calibri"/>
      <family val="2"/>
    </font>
    <font>
      <b/>
      <u/>
      <sz val="16.5"/>
      <name val="Calibri"/>
      <family val="2"/>
    </font>
    <font>
      <sz val="16.5"/>
      <name val="Calibri"/>
      <family val="2"/>
    </font>
    <font>
      <sz val="11.5"/>
      <name val="Calibri"/>
      <family val="2"/>
    </font>
    <font>
      <b/>
      <u/>
      <sz val="17"/>
      <name val="Calibri"/>
      <family val="2"/>
    </font>
    <font>
      <b/>
      <sz val="17"/>
      <name val="Calibri"/>
      <family val="2"/>
    </font>
    <font>
      <b/>
      <sz val="17"/>
      <color indexed="8"/>
      <name val="Calibri"/>
      <family val="2"/>
    </font>
    <font>
      <sz val="1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u/>
      <sz val="17"/>
      <name val="Calibri"/>
      <family val="2"/>
    </font>
    <font>
      <sz val="16.5"/>
      <name val="Calibri"/>
      <family val="2"/>
    </font>
    <font>
      <b/>
      <u/>
      <sz val="16.5"/>
      <name val="Calibri"/>
      <family val="2"/>
    </font>
    <font>
      <b/>
      <sz val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7"/>
      <color indexed="8"/>
      <name val="Calibri"/>
      <family val="2"/>
    </font>
    <font>
      <b/>
      <sz val="16.5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62"/>
      <name val="Calibri"/>
      <family val="2"/>
    </font>
    <font>
      <sz val="13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sz val="11.5"/>
      <name val="Calibri"/>
      <family val="2"/>
    </font>
    <font>
      <sz val="12"/>
      <name val="Calibri"/>
      <family val="2"/>
    </font>
    <font>
      <u/>
      <sz val="10"/>
      <color indexed="12"/>
      <name val="Calibri"/>
      <family val="2"/>
    </font>
    <font>
      <sz val="10"/>
      <name val="Arial"/>
      <family val="2"/>
    </font>
    <font>
      <sz val="10"/>
      <color indexed="9"/>
      <name val="Calibri"/>
      <family val="2"/>
    </font>
    <font>
      <sz val="1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0"/>
      <name val="Calibri"/>
      <family val="2"/>
    </font>
    <font>
      <sz val="10"/>
      <color theme="0"/>
      <name val="Arial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4"/>
      <color theme="0"/>
      <name val="Calibri"/>
      <family val="2"/>
    </font>
    <font>
      <b/>
      <sz val="16"/>
      <color rgb="FF000000"/>
      <name val="Calibri"/>
      <family val="2"/>
    </font>
    <font>
      <b/>
      <sz val="10"/>
      <name val="Arial"/>
      <family val="2"/>
    </font>
    <font>
      <b/>
      <sz val="13"/>
      <color theme="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9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457">
    <xf numFmtId="0" fontId="0" fillId="0" borderId="0"/>
    <xf numFmtId="0" fontId="2" fillId="2" borderId="0" applyNumberFormat="0" applyBorder="0" applyAlignment="0" applyProtection="0"/>
    <xf numFmtId="0" fontId="66" fillId="5" borderId="0" applyNumberFormat="0" applyBorder="0" applyAlignment="0" applyProtection="0"/>
    <xf numFmtId="0" fontId="11" fillId="3" borderId="0" applyNumberFormat="0" applyBorder="0" applyAlignment="0" applyProtection="0"/>
    <xf numFmtId="175" fontId="4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168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62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3" fillId="0" borderId="0"/>
  </cellStyleXfs>
  <cellXfs count="247">
    <xf numFmtId="0" fontId="0" fillId="0" borderId="0" xfId="0"/>
    <xf numFmtId="0" fontId="19" fillId="4" borderId="0" xfId="0" applyFont="1" applyFill="1"/>
    <xf numFmtId="0" fontId="20" fillId="4" borderId="0" xfId="0" applyFont="1" applyFill="1"/>
    <xf numFmtId="0" fontId="21" fillId="4" borderId="0" xfId="48" applyFont="1" applyFill="1" applyAlignment="1" applyProtection="1"/>
    <xf numFmtId="0" fontId="22" fillId="4" borderId="0" xfId="0" applyFont="1" applyFill="1"/>
    <xf numFmtId="0" fontId="23" fillId="4" borderId="0" xfId="48" applyFont="1" applyFill="1" applyAlignment="1" applyProtection="1"/>
    <xf numFmtId="0" fontId="24" fillId="4" borderId="0" xfId="0" applyFont="1" applyFill="1"/>
    <xf numFmtId="0" fontId="27" fillId="4" borderId="0" xfId="0" applyFont="1" applyFill="1"/>
    <xf numFmtId="0" fontId="5" fillId="0" borderId="0" xfId="48" applyAlignment="1" applyProtection="1"/>
    <xf numFmtId="0" fontId="5" fillId="4" borderId="0" xfId="48" applyFill="1" applyAlignment="1" applyProtection="1"/>
    <xf numFmtId="0" fontId="5" fillId="4" borderId="0" xfId="48" applyFill="1" applyAlignment="1" applyProtection="1">
      <alignment horizontal="center"/>
    </xf>
    <xf numFmtId="0" fontId="10" fillId="4" borderId="0" xfId="0" applyFont="1" applyFill="1" applyAlignment="1">
      <alignment vertical="center"/>
    </xf>
    <xf numFmtId="0" fontId="10" fillId="4" borderId="0" xfId="0" applyFont="1" applyFill="1" applyAlignment="1">
      <alignment horizontal="left" vertical="center"/>
    </xf>
    <xf numFmtId="0" fontId="0" fillId="4" borderId="0" xfId="0" applyFill="1"/>
    <xf numFmtId="0" fontId="13" fillId="4" borderId="0" xfId="206" applyFont="1" applyFill="1"/>
    <xf numFmtId="0" fontId="17" fillId="4" borderId="0" xfId="206" applyFont="1" applyFill="1" applyAlignment="1">
      <alignment horizontal="center"/>
    </xf>
    <xf numFmtId="0" fontId="13" fillId="4" borderId="0" xfId="206" applyFont="1" applyFill="1" applyBorder="1"/>
    <xf numFmtId="0" fontId="17" fillId="4" borderId="0" xfId="206" applyFont="1" applyFill="1" applyBorder="1" applyAlignment="1">
      <alignment horizontal="center"/>
    </xf>
    <xf numFmtId="3" fontId="29" fillId="4" borderId="0" xfId="859" applyNumberFormat="1" applyFont="1" applyFill="1" applyBorder="1" applyAlignment="1">
      <alignment horizontal="center"/>
    </xf>
    <xf numFmtId="9" fontId="29" fillId="4" borderId="0" xfId="3289" applyFont="1" applyFill="1" applyBorder="1" applyAlignment="1">
      <alignment horizontal="center"/>
    </xf>
    <xf numFmtId="0" fontId="32" fillId="4" borderId="0" xfId="206" applyFont="1" applyFill="1"/>
    <xf numFmtId="0" fontId="14" fillId="4" borderId="3" xfId="1" applyFont="1" applyFill="1" applyBorder="1" applyAlignment="1">
      <alignment horizontal="center" vertical="center" wrapText="1"/>
    </xf>
    <xf numFmtId="3" fontId="14" fillId="4" borderId="4" xfId="206" applyNumberFormat="1" applyFont="1" applyFill="1" applyBorder="1" applyAlignment="1">
      <alignment horizontal="center" vertical="center" wrapText="1"/>
    </xf>
    <xf numFmtId="0" fontId="12" fillId="4" borderId="5" xfId="206" applyFont="1" applyFill="1" applyBorder="1"/>
    <xf numFmtId="0" fontId="32" fillId="4" borderId="5" xfId="206" applyFont="1" applyFill="1" applyBorder="1"/>
    <xf numFmtId="173" fontId="32" fillId="4" borderId="5" xfId="206" applyNumberFormat="1" applyFont="1" applyFill="1" applyBorder="1"/>
    <xf numFmtId="9" fontId="32" fillId="4" borderId="5" xfId="3289" applyFont="1" applyFill="1" applyBorder="1"/>
    <xf numFmtId="9" fontId="32" fillId="4" borderId="6" xfId="3289" applyFont="1" applyFill="1" applyBorder="1"/>
    <xf numFmtId="0" fontId="32" fillId="4" borderId="0" xfId="206" applyFont="1" applyFill="1" applyBorder="1"/>
    <xf numFmtId="173" fontId="32" fillId="4" borderId="6" xfId="206" applyNumberFormat="1" applyFont="1" applyFill="1" applyBorder="1"/>
    <xf numFmtId="0" fontId="12" fillId="4" borderId="7" xfId="206" applyFont="1" applyFill="1" applyBorder="1"/>
    <xf numFmtId="173" fontId="32" fillId="4" borderId="7" xfId="206" applyNumberFormat="1" applyFont="1" applyFill="1" applyBorder="1"/>
    <xf numFmtId="0" fontId="32" fillId="4" borderId="7" xfId="206" applyFont="1" applyFill="1" applyBorder="1"/>
    <xf numFmtId="9" fontId="32" fillId="4" borderId="7" xfId="3289" applyFont="1" applyFill="1" applyBorder="1"/>
    <xf numFmtId="9" fontId="32" fillId="4" borderId="8" xfId="3289" applyFont="1" applyFill="1" applyBorder="1"/>
    <xf numFmtId="0" fontId="34" fillId="4" borderId="0" xfId="206" applyFont="1" applyFill="1"/>
    <xf numFmtId="0" fontId="38" fillId="4" borderId="0" xfId="48" applyFont="1" applyFill="1" applyAlignment="1" applyProtection="1"/>
    <xf numFmtId="10" fontId="13" fillId="4" borderId="0" xfId="3289" applyNumberFormat="1" applyFont="1" applyFill="1" applyBorder="1"/>
    <xf numFmtId="0" fontId="16" fillId="4" borderId="0" xfId="206" applyFont="1" applyFill="1"/>
    <xf numFmtId="0" fontId="35" fillId="4" borderId="0" xfId="206" applyFont="1" applyFill="1"/>
    <xf numFmtId="0" fontId="14" fillId="4" borderId="0" xfId="48" applyFont="1" applyFill="1" applyAlignment="1" applyProtection="1"/>
    <xf numFmtId="9" fontId="14" fillId="4" borderId="2" xfId="3289" applyFont="1" applyFill="1" applyBorder="1" applyAlignment="1">
      <alignment horizontal="center" vertical="center" wrapText="1"/>
    </xf>
    <xf numFmtId="0" fontId="40" fillId="4" borderId="13" xfId="206" applyFont="1" applyFill="1" applyBorder="1"/>
    <xf numFmtId="0" fontId="42" fillId="4" borderId="0" xfId="0" applyFont="1" applyFill="1"/>
    <xf numFmtId="169" fontId="42" fillId="0" borderId="0" xfId="0" applyNumberFormat="1" applyFont="1"/>
    <xf numFmtId="0" fontId="43" fillId="4" borderId="0" xfId="0" applyFont="1" applyFill="1"/>
    <xf numFmtId="0" fontId="44" fillId="4" borderId="0" xfId="0" applyFont="1" applyFill="1"/>
    <xf numFmtId="0" fontId="45" fillId="4" borderId="0" xfId="0" applyFont="1" applyFill="1"/>
    <xf numFmtId="0" fontId="46" fillId="4" borderId="0" xfId="0" applyFont="1" applyFill="1"/>
    <xf numFmtId="0" fontId="44" fillId="4" borderId="0" xfId="206" applyFont="1" applyFill="1"/>
    <xf numFmtId="0" fontId="47" fillId="4" borderId="0" xfId="206" applyFont="1" applyFill="1"/>
    <xf numFmtId="0" fontId="48" fillId="4" borderId="0" xfId="206" applyFont="1" applyFill="1" applyAlignment="1">
      <alignment horizontal="center"/>
    </xf>
    <xf numFmtId="0" fontId="49" fillId="4" borderId="0" xfId="48" applyFont="1" applyFill="1" applyAlignment="1" applyProtection="1"/>
    <xf numFmtId="0" fontId="50" fillId="4" borderId="0" xfId="48" applyFont="1" applyFill="1" applyAlignment="1" applyProtection="1"/>
    <xf numFmtId="0" fontId="51" fillId="4" borderId="0" xfId="48" applyFont="1" applyFill="1" applyAlignment="1" applyProtection="1"/>
    <xf numFmtId="178" fontId="47" fillId="4" borderId="0" xfId="3289" applyNumberFormat="1" applyFont="1" applyFill="1"/>
    <xf numFmtId="178" fontId="47" fillId="4" borderId="0" xfId="206" applyNumberFormat="1" applyFont="1" applyFill="1"/>
    <xf numFmtId="178" fontId="53" fillId="4" borderId="15" xfId="3289" applyNumberFormat="1" applyFont="1" applyFill="1" applyBorder="1" applyAlignment="1">
      <alignment horizontal="center" vertical="center"/>
    </xf>
    <xf numFmtId="169" fontId="54" fillId="4" borderId="0" xfId="859" applyNumberFormat="1" applyFont="1" applyFill="1" applyBorder="1" applyAlignment="1">
      <alignment horizontal="center"/>
    </xf>
    <xf numFmtId="178" fontId="54" fillId="4" borderId="0" xfId="3289" applyNumberFormat="1" applyFont="1" applyFill="1" applyBorder="1" applyAlignment="1">
      <alignment horizontal="center"/>
    </xf>
    <xf numFmtId="178" fontId="54" fillId="4" borderId="0" xfId="3289" applyNumberFormat="1" applyFont="1" applyFill="1" applyBorder="1" applyAlignment="1">
      <alignment horizontal="center" vertical="center"/>
    </xf>
    <xf numFmtId="9" fontId="54" fillId="4" borderId="0" xfId="3289" applyFont="1" applyFill="1" applyBorder="1" applyAlignment="1">
      <alignment horizontal="center"/>
    </xf>
    <xf numFmtId="0" fontId="54" fillId="4" borderId="13" xfId="206" applyFont="1" applyFill="1" applyBorder="1"/>
    <xf numFmtId="0" fontId="54" fillId="4" borderId="0" xfId="206" applyFont="1" applyFill="1" applyBorder="1"/>
    <xf numFmtId="169" fontId="55" fillId="4" borderId="0" xfId="859" applyNumberFormat="1" applyFont="1" applyFill="1" applyBorder="1" applyAlignment="1">
      <alignment horizontal="center"/>
    </xf>
    <xf numFmtId="169" fontId="56" fillId="4" borderId="0" xfId="206" applyNumberFormat="1" applyFont="1" applyFill="1"/>
    <xf numFmtId="169" fontId="56" fillId="4" borderId="0" xfId="0" applyNumberFormat="1" applyFont="1" applyFill="1" applyBorder="1"/>
    <xf numFmtId="178" fontId="56" fillId="4" borderId="0" xfId="3289" applyNumberFormat="1" applyFont="1" applyFill="1"/>
    <xf numFmtId="178" fontId="42" fillId="0" borderId="0" xfId="3289" applyNumberFormat="1" applyFont="1" applyFill="1"/>
    <xf numFmtId="0" fontId="57" fillId="4" borderId="0" xfId="206" applyFont="1" applyFill="1" applyBorder="1" applyAlignment="1">
      <alignment horizontal="left"/>
    </xf>
    <xf numFmtId="174" fontId="57" fillId="4" borderId="0" xfId="51" applyNumberFormat="1" applyFont="1" applyFill="1" applyBorder="1" applyAlignment="1">
      <alignment horizontal="left"/>
    </xf>
    <xf numFmtId="169" fontId="56" fillId="0" borderId="0" xfId="0" applyNumberFormat="1" applyFont="1"/>
    <xf numFmtId="0" fontId="58" fillId="4" borderId="0" xfId="206" applyFont="1" applyFill="1" applyBorder="1" applyAlignment="1">
      <alignment horizontal="left"/>
    </xf>
    <xf numFmtId="0" fontId="58" fillId="4" borderId="17" xfId="206" applyFont="1" applyFill="1" applyBorder="1" applyAlignment="1">
      <alignment horizontal="justify" vertical="justify" wrapText="1"/>
    </xf>
    <xf numFmtId="0" fontId="58" fillId="4" borderId="0" xfId="206" applyFont="1" applyFill="1" applyBorder="1" applyAlignment="1">
      <alignment horizontal="justify" vertical="justify" wrapText="1"/>
    </xf>
    <xf numFmtId="169" fontId="58" fillId="4" borderId="0" xfId="206" applyNumberFormat="1" applyFont="1" applyFill="1" applyBorder="1" applyAlignment="1">
      <alignment horizontal="justify" vertical="justify" wrapText="1"/>
    </xf>
    <xf numFmtId="9" fontId="58" fillId="4" borderId="0" xfId="3289" applyFont="1" applyFill="1" applyBorder="1" applyAlignment="1">
      <alignment horizontal="justify" vertical="justify" wrapText="1"/>
    </xf>
    <xf numFmtId="178" fontId="58" fillId="4" borderId="0" xfId="3289" applyNumberFormat="1" applyFont="1" applyFill="1" applyBorder="1" applyAlignment="1">
      <alignment horizontal="justify" vertical="justify" wrapText="1"/>
    </xf>
    <xf numFmtId="174" fontId="58" fillId="4" borderId="0" xfId="51" applyNumberFormat="1" applyFont="1" applyFill="1" applyBorder="1" applyAlignment="1">
      <alignment horizontal="left"/>
    </xf>
    <xf numFmtId="0" fontId="58" fillId="4" borderId="17" xfId="206" applyFont="1" applyFill="1" applyBorder="1" applyAlignment="1">
      <alignment vertical="top" wrapText="1"/>
    </xf>
    <xf numFmtId="0" fontId="58" fillId="4" borderId="0" xfId="206" applyFont="1" applyFill="1" applyBorder="1" applyAlignment="1">
      <alignment vertical="top" wrapText="1"/>
    </xf>
    <xf numFmtId="0" fontId="47" fillId="4" borderId="0" xfId="206" applyFont="1" applyFill="1" applyBorder="1"/>
    <xf numFmtId="169" fontId="54" fillId="4" borderId="0" xfId="859" applyNumberFormat="1" applyFont="1" applyFill="1" applyBorder="1" applyAlignment="1">
      <alignment horizontal="left" vertical="center"/>
    </xf>
    <xf numFmtId="169" fontId="54" fillId="4" borderId="0" xfId="859" applyNumberFormat="1" applyFont="1" applyFill="1" applyBorder="1" applyAlignment="1">
      <alignment horizontal="center" vertical="center"/>
    </xf>
    <xf numFmtId="9" fontId="54" fillId="4" borderId="0" xfId="3289" applyFont="1" applyFill="1" applyBorder="1" applyAlignment="1">
      <alignment horizontal="center" vertical="center"/>
    </xf>
    <xf numFmtId="9" fontId="47" fillId="4" borderId="0" xfId="3289" applyFont="1" applyFill="1"/>
    <xf numFmtId="0" fontId="56" fillId="4" borderId="0" xfId="206" applyFont="1" applyFill="1"/>
    <xf numFmtId="0" fontId="59" fillId="4" borderId="0" xfId="206" applyFont="1" applyFill="1"/>
    <xf numFmtId="0" fontId="60" fillId="4" borderId="0" xfId="206" applyFont="1" applyFill="1"/>
    <xf numFmtId="169" fontId="60" fillId="4" borderId="0" xfId="206" applyNumberFormat="1" applyFont="1" applyFill="1"/>
    <xf numFmtId="178" fontId="60" fillId="4" borderId="0" xfId="206" applyNumberFormat="1" applyFont="1" applyFill="1"/>
    <xf numFmtId="4" fontId="60" fillId="4" borderId="0" xfId="206" applyNumberFormat="1" applyFont="1" applyFill="1"/>
    <xf numFmtId="0" fontId="61" fillId="4" borderId="0" xfId="48" applyFont="1" applyFill="1" applyAlignment="1" applyProtection="1"/>
    <xf numFmtId="169" fontId="63" fillId="4" borderId="0" xfId="0" applyNumberFormat="1" applyFont="1" applyFill="1"/>
    <xf numFmtId="0" fontId="63" fillId="4" borderId="0" xfId="0" applyFont="1" applyFill="1"/>
    <xf numFmtId="0" fontId="41" fillId="4" borderId="0" xfId="2912" applyFont="1" applyFill="1" applyAlignment="1"/>
    <xf numFmtId="169" fontId="41" fillId="4" borderId="0" xfId="2912" applyNumberFormat="1" applyFont="1" applyFill="1" applyAlignment="1"/>
    <xf numFmtId="169" fontId="41" fillId="4" borderId="0" xfId="2912" applyNumberFormat="1" applyFont="1" applyFill="1" applyAlignment="1">
      <alignment horizontal="center"/>
    </xf>
    <xf numFmtId="0" fontId="41" fillId="4" borderId="0" xfId="2912" applyFont="1" applyFill="1"/>
    <xf numFmtId="3" fontId="64" fillId="0" borderId="22" xfId="0" applyNumberFormat="1" applyFont="1" applyFill="1" applyBorder="1" applyAlignment="1">
      <alignment horizontal="center" vertical="center"/>
    </xf>
    <xf numFmtId="0" fontId="39" fillId="4" borderId="0" xfId="206" applyFont="1" applyFill="1"/>
    <xf numFmtId="0" fontId="15" fillId="4" borderId="17" xfId="206" applyFont="1" applyFill="1" applyBorder="1" applyAlignment="1">
      <alignment horizontal="left"/>
    </xf>
    <xf numFmtId="0" fontId="68" fillId="6" borderId="0" xfId="0" applyFont="1" applyFill="1"/>
    <xf numFmtId="0" fontId="69" fillId="6" borderId="0" xfId="0" applyFont="1" applyFill="1"/>
    <xf numFmtId="169" fontId="69" fillId="6" borderId="0" xfId="0" applyNumberFormat="1" applyFont="1" applyFill="1"/>
    <xf numFmtId="169" fontId="68" fillId="6" borderId="0" xfId="0" applyNumberFormat="1" applyFont="1" applyFill="1"/>
    <xf numFmtId="0" fontId="70" fillId="6" borderId="0" xfId="206" applyFont="1" applyFill="1" applyAlignment="1">
      <alignment horizontal="center"/>
    </xf>
    <xf numFmtId="0" fontId="71" fillId="6" borderId="0" xfId="206" applyFont="1" applyFill="1"/>
    <xf numFmtId="178" fontId="68" fillId="6" borderId="0" xfId="3289" applyNumberFormat="1" applyFont="1" applyFill="1"/>
    <xf numFmtId="0" fontId="68" fillId="6" borderId="0" xfId="0" applyFont="1" applyFill="1" applyBorder="1"/>
    <xf numFmtId="0" fontId="72" fillId="6" borderId="0" xfId="0" applyFont="1" applyFill="1" applyBorder="1" applyAlignment="1">
      <alignment horizontal="center"/>
    </xf>
    <xf numFmtId="0" fontId="69" fillId="6" borderId="0" xfId="0" applyFont="1" applyFill="1" applyBorder="1"/>
    <xf numFmtId="169" fontId="69" fillId="6" borderId="0" xfId="0" applyNumberFormat="1" applyFont="1" applyFill="1" applyBorder="1"/>
    <xf numFmtId="178" fontId="53" fillId="7" borderId="15" xfId="3289" applyNumberFormat="1" applyFont="1" applyFill="1" applyBorder="1" applyAlignment="1">
      <alignment horizontal="center" vertical="center"/>
    </xf>
    <xf numFmtId="169" fontId="60" fillId="4" borderId="12" xfId="0" applyNumberFormat="1" applyFont="1" applyFill="1" applyBorder="1" applyAlignment="1">
      <alignment vertical="center"/>
    </xf>
    <xf numFmtId="169" fontId="60" fillId="0" borderId="12" xfId="0" applyNumberFormat="1" applyFont="1" applyFill="1" applyBorder="1" applyAlignment="1">
      <alignment vertical="center"/>
    </xf>
    <xf numFmtId="169" fontId="60" fillId="0" borderId="12" xfId="0" applyNumberFormat="1" applyFont="1" applyBorder="1" applyAlignment="1">
      <alignment vertical="center"/>
    </xf>
    <xf numFmtId="0" fontId="60" fillId="0" borderId="12" xfId="0" applyFont="1" applyFill="1" applyBorder="1" applyAlignment="1">
      <alignment vertical="center"/>
    </xf>
    <xf numFmtId="3" fontId="64" fillId="0" borderId="12" xfId="0" applyNumberFormat="1" applyFont="1" applyFill="1" applyBorder="1" applyAlignment="1">
      <alignment horizontal="center" vertical="center"/>
    </xf>
    <xf numFmtId="3" fontId="64" fillId="0" borderId="31" xfId="0" applyNumberFormat="1" applyFont="1" applyFill="1" applyBorder="1" applyAlignment="1">
      <alignment horizontal="center" vertical="center"/>
    </xf>
    <xf numFmtId="3" fontId="64" fillId="7" borderId="22" xfId="0" applyNumberFormat="1" applyFont="1" applyFill="1" applyBorder="1" applyAlignment="1">
      <alignment horizontal="center" vertical="center"/>
    </xf>
    <xf numFmtId="3" fontId="64" fillId="7" borderId="12" xfId="0" applyNumberFormat="1" applyFont="1" applyFill="1" applyBorder="1" applyAlignment="1">
      <alignment horizontal="center" vertical="center"/>
    </xf>
    <xf numFmtId="3" fontId="64" fillId="7" borderId="31" xfId="0" applyNumberFormat="1" applyFont="1" applyFill="1" applyBorder="1" applyAlignment="1">
      <alignment horizontal="center" vertical="center"/>
    </xf>
    <xf numFmtId="3" fontId="32" fillId="4" borderId="0" xfId="206" applyNumberFormat="1" applyFont="1" applyFill="1"/>
    <xf numFmtId="181" fontId="13" fillId="4" borderId="0" xfId="3289" applyNumberFormat="1" applyFont="1" applyFill="1"/>
    <xf numFmtId="0" fontId="52" fillId="8" borderId="10" xfId="2" applyFont="1" applyFill="1" applyBorder="1" applyAlignment="1">
      <alignment horizontal="center" vertical="center"/>
    </xf>
    <xf numFmtId="3" fontId="73" fillId="8" borderId="14" xfId="0" applyNumberFormat="1" applyFont="1" applyFill="1" applyBorder="1" applyAlignment="1">
      <alignment horizontal="center" vertical="center"/>
    </xf>
    <xf numFmtId="9" fontId="73" fillId="8" borderId="14" xfId="3289" applyFont="1" applyFill="1" applyBorder="1" applyAlignment="1">
      <alignment horizontal="center"/>
    </xf>
    <xf numFmtId="178" fontId="53" fillId="4" borderId="12" xfId="3289" applyNumberFormat="1" applyFont="1" applyFill="1" applyBorder="1" applyAlignment="1">
      <alignment horizontal="center" vertical="center"/>
    </xf>
    <xf numFmtId="0" fontId="31" fillId="8" borderId="20" xfId="2" applyFont="1" applyFill="1" applyBorder="1" applyAlignment="1">
      <alignment horizontal="center" vertical="center" wrapText="1"/>
    </xf>
    <xf numFmtId="3" fontId="73" fillId="8" borderId="14" xfId="206" applyNumberFormat="1" applyFont="1" applyFill="1" applyBorder="1" applyAlignment="1">
      <alignment horizontal="center"/>
    </xf>
    <xf numFmtId="9" fontId="73" fillId="8" borderId="14" xfId="3289" applyFont="1" applyFill="1" applyBorder="1" applyAlignment="1">
      <alignment horizontal="center" vertical="center"/>
    </xf>
    <xf numFmtId="0" fontId="52" fillId="8" borderId="10" xfId="2" applyFont="1" applyFill="1" applyBorder="1" applyAlignment="1">
      <alignment horizontal="center" vertical="center" wrapText="1"/>
    </xf>
    <xf numFmtId="0" fontId="31" fillId="8" borderId="10" xfId="2" applyFont="1" applyFill="1" applyBorder="1" applyAlignment="1">
      <alignment horizontal="center" vertical="center" wrapText="1"/>
    </xf>
    <xf numFmtId="0" fontId="52" fillId="8" borderId="39" xfId="2" applyFont="1" applyFill="1" applyBorder="1" applyAlignment="1">
      <alignment horizontal="center" vertical="center"/>
    </xf>
    <xf numFmtId="0" fontId="31" fillId="8" borderId="11" xfId="2" applyFont="1" applyFill="1" applyBorder="1" applyAlignment="1">
      <alignment horizontal="center" vertical="center" wrapText="1"/>
    </xf>
    <xf numFmtId="169" fontId="60" fillId="4" borderId="20" xfId="0" applyNumberFormat="1" applyFont="1" applyFill="1" applyBorder="1" applyAlignment="1">
      <alignment vertical="center"/>
    </xf>
    <xf numFmtId="3" fontId="64" fillId="0" borderId="41" xfId="0" applyNumberFormat="1" applyFont="1" applyFill="1" applyBorder="1" applyAlignment="1">
      <alignment horizontal="center" vertical="center"/>
    </xf>
    <xf numFmtId="3" fontId="64" fillId="7" borderId="41" xfId="0" applyNumberFormat="1" applyFont="1" applyFill="1" applyBorder="1" applyAlignment="1">
      <alignment horizontal="center" vertical="center"/>
    </xf>
    <xf numFmtId="178" fontId="53" fillId="4" borderId="20" xfId="3289" applyNumberFormat="1" applyFont="1" applyFill="1" applyBorder="1" applyAlignment="1">
      <alignment horizontal="center" vertical="center"/>
    </xf>
    <xf numFmtId="178" fontId="53" fillId="7" borderId="20" xfId="3289" applyNumberFormat="1" applyFont="1" applyFill="1" applyBorder="1" applyAlignment="1">
      <alignment horizontal="center" vertical="center"/>
    </xf>
    <xf numFmtId="178" fontId="53" fillId="7" borderId="30" xfId="3289" applyNumberFormat="1" applyFont="1" applyFill="1" applyBorder="1" applyAlignment="1">
      <alignment horizontal="center" vertical="center"/>
    </xf>
    <xf numFmtId="178" fontId="53" fillId="7" borderId="16" xfId="3289" applyNumberFormat="1" applyFont="1" applyFill="1" applyBorder="1" applyAlignment="1">
      <alignment horizontal="center" vertical="center"/>
    </xf>
    <xf numFmtId="3" fontId="53" fillId="4" borderId="12" xfId="206" applyNumberFormat="1" applyFont="1" applyFill="1" applyBorder="1" applyAlignment="1">
      <alignment horizontal="center" vertical="center"/>
    </xf>
    <xf numFmtId="3" fontId="53" fillId="4" borderId="18" xfId="206" applyNumberFormat="1" applyFont="1" applyFill="1" applyBorder="1" applyAlignment="1">
      <alignment horizontal="center" vertical="center"/>
    </xf>
    <xf numFmtId="178" fontId="73" fillId="8" borderId="14" xfId="3289" applyNumberFormat="1" applyFont="1" applyFill="1" applyBorder="1" applyAlignment="1">
      <alignment horizontal="center"/>
    </xf>
    <xf numFmtId="178" fontId="73" fillId="8" borderId="24" xfId="3289" applyNumberFormat="1" applyFont="1" applyFill="1" applyBorder="1" applyAlignment="1">
      <alignment horizontal="center"/>
    </xf>
    <xf numFmtId="0" fontId="10" fillId="4" borderId="0" xfId="193" applyFont="1" applyFill="1"/>
    <xf numFmtId="0" fontId="10" fillId="4" borderId="0" xfId="193" applyFont="1" applyFill="1" applyAlignment="1">
      <alignment horizontal="center"/>
    </xf>
    <xf numFmtId="0" fontId="24" fillId="4" borderId="0" xfId="193" applyFont="1" applyFill="1"/>
    <xf numFmtId="0" fontId="28" fillId="4" borderId="0" xfId="193" applyFont="1" applyFill="1"/>
    <xf numFmtId="0" fontId="74" fillId="0" borderId="0" xfId="193" applyFont="1" applyAlignment="1">
      <alignment horizontal="center"/>
    </xf>
    <xf numFmtId="0" fontId="13" fillId="4" borderId="0" xfId="206" applyFont="1" applyFill="1" applyAlignment="1">
      <alignment horizontal="center"/>
    </xf>
    <xf numFmtId="0" fontId="26" fillId="8" borderId="27" xfId="193" applyFont="1" applyFill="1" applyBorder="1" applyAlignment="1">
      <alignment horizontal="center" vertical="center"/>
    </xf>
    <xf numFmtId="0" fontId="26" fillId="8" borderId="28" xfId="193" applyFont="1" applyFill="1" applyBorder="1" applyAlignment="1">
      <alignment horizontal="center" vertical="center"/>
    </xf>
    <xf numFmtId="0" fontId="26" fillId="8" borderId="28" xfId="193" applyFont="1" applyFill="1" applyBorder="1" applyAlignment="1">
      <alignment horizontal="center" vertical="center" wrapText="1"/>
    </xf>
    <xf numFmtId="0" fontId="26" fillId="8" borderId="29" xfId="193" applyFont="1" applyFill="1" applyBorder="1" applyAlignment="1">
      <alignment horizontal="center" vertical="center" wrapText="1"/>
    </xf>
    <xf numFmtId="0" fontId="18" fillId="9" borderId="1" xfId="193" applyFont="1" applyFill="1" applyBorder="1" applyAlignment="1">
      <alignment vertical="center"/>
    </xf>
    <xf numFmtId="4" fontId="18" fillId="9" borderId="14" xfId="193" applyNumberFormat="1" applyFont="1" applyFill="1" applyBorder="1" applyAlignment="1">
      <alignment horizontal="center" vertical="center"/>
    </xf>
    <xf numFmtId="178" fontId="18" fillId="9" borderId="24" xfId="3289" applyNumberFormat="1" applyFont="1" applyFill="1" applyBorder="1" applyAlignment="1">
      <alignment horizontal="center" vertical="center"/>
    </xf>
    <xf numFmtId="10" fontId="13" fillId="4" borderId="0" xfId="3289" applyNumberFormat="1" applyFont="1" applyFill="1"/>
    <xf numFmtId="169" fontId="13" fillId="4" borderId="25" xfId="193" applyNumberFormat="1" applyFont="1" applyFill="1" applyBorder="1" applyAlignment="1">
      <alignment vertical="center"/>
    </xf>
    <xf numFmtId="4" fontId="13" fillId="0" borderId="15" xfId="193" applyNumberFormat="1" applyFont="1" applyFill="1" applyBorder="1" applyAlignment="1">
      <alignment horizontal="center" vertical="center"/>
    </xf>
    <xf numFmtId="10" fontId="13" fillId="0" borderId="16" xfId="3289" applyNumberFormat="1" applyFont="1" applyFill="1" applyBorder="1" applyAlignment="1">
      <alignment horizontal="center" vertical="center"/>
    </xf>
    <xf numFmtId="169" fontId="13" fillId="4" borderId="21" xfId="193" applyNumberFormat="1" applyFont="1" applyFill="1" applyBorder="1" applyAlignment="1">
      <alignment vertical="center"/>
    </xf>
    <xf numFmtId="4" fontId="13" fillId="0" borderId="12" xfId="193" applyNumberFormat="1" applyFont="1" applyFill="1" applyBorder="1" applyAlignment="1">
      <alignment horizontal="center" vertical="center"/>
    </xf>
    <xf numFmtId="4" fontId="13" fillId="4" borderId="0" xfId="206" applyNumberFormat="1" applyFont="1" applyFill="1"/>
    <xf numFmtId="169" fontId="13" fillId="0" borderId="21" xfId="193" applyNumberFormat="1" applyFont="1" applyBorder="1" applyAlignment="1">
      <alignment vertical="center"/>
    </xf>
    <xf numFmtId="9" fontId="13" fillId="4" borderId="0" xfId="206" applyNumberFormat="1" applyFont="1" applyFill="1"/>
    <xf numFmtId="169" fontId="13" fillId="4" borderId="26" xfId="193" applyNumberFormat="1" applyFont="1" applyFill="1" applyBorder="1" applyAlignment="1">
      <alignment vertical="center"/>
    </xf>
    <xf numFmtId="4" fontId="13" fillId="0" borderId="18" xfId="193" applyNumberFormat="1" applyFont="1" applyFill="1" applyBorder="1" applyAlignment="1">
      <alignment horizontal="center" vertical="center"/>
    </xf>
    <xf numFmtId="169" fontId="13" fillId="0" borderId="21" xfId="193" applyNumberFormat="1" applyFont="1" applyFill="1" applyBorder="1" applyAlignment="1">
      <alignment vertical="center"/>
    </xf>
    <xf numFmtId="0" fontId="13" fillId="0" borderId="21" xfId="193" applyFont="1" applyFill="1" applyBorder="1" applyAlignment="1">
      <alignment vertical="center"/>
    </xf>
    <xf numFmtId="169" fontId="13" fillId="0" borderId="25" xfId="193" applyNumberFormat="1" applyFont="1" applyBorder="1" applyAlignment="1">
      <alignment vertical="center"/>
    </xf>
    <xf numFmtId="9" fontId="13" fillId="4" borderId="0" xfId="3289" applyFont="1" applyFill="1"/>
    <xf numFmtId="169" fontId="70" fillId="8" borderId="4" xfId="193" applyNumberFormat="1" applyFont="1" applyFill="1" applyBorder="1" applyAlignment="1">
      <alignment horizontal="left" indent="1"/>
    </xf>
    <xf numFmtId="3" fontId="70" fillId="8" borderId="2" xfId="193" applyNumberFormat="1" applyFont="1" applyFill="1" applyBorder="1" applyAlignment="1">
      <alignment horizontal="center"/>
    </xf>
    <xf numFmtId="9" fontId="70" fillId="8" borderId="2" xfId="3289" applyFont="1" applyFill="1" applyBorder="1" applyAlignment="1">
      <alignment horizontal="center"/>
    </xf>
    <xf numFmtId="179" fontId="13" fillId="4" borderId="0" xfId="206" applyNumberFormat="1" applyFont="1" applyFill="1" applyAlignment="1">
      <alignment horizontal="center"/>
    </xf>
    <xf numFmtId="0" fontId="13" fillId="4" borderId="0" xfId="206" applyFont="1" applyFill="1" applyBorder="1" applyAlignment="1">
      <alignment horizontal="center"/>
    </xf>
    <xf numFmtId="0" fontId="10" fillId="4" borderId="0" xfId="193" applyFont="1" applyFill="1" applyBorder="1"/>
    <xf numFmtId="0" fontId="36" fillId="4" borderId="0" xfId="193" applyFont="1" applyFill="1"/>
    <xf numFmtId="0" fontId="34" fillId="4" borderId="0" xfId="193" applyFont="1" applyFill="1"/>
    <xf numFmtId="0" fontId="33" fillId="4" borderId="0" xfId="193" applyFont="1" applyFill="1"/>
    <xf numFmtId="0" fontId="37" fillId="4" borderId="0" xfId="193" applyFont="1" applyFill="1"/>
    <xf numFmtId="0" fontId="31" fillId="8" borderId="9" xfId="1" applyFont="1" applyFill="1" applyBorder="1" applyAlignment="1">
      <alignment horizontal="center" wrapText="1"/>
    </xf>
    <xf numFmtId="0" fontId="31" fillId="8" borderId="10" xfId="1" applyFont="1" applyFill="1" applyBorder="1" applyAlignment="1">
      <alignment horizontal="center" wrapText="1"/>
    </xf>
    <xf numFmtId="0" fontId="31" fillId="8" borderId="11" xfId="3" applyFont="1" applyFill="1" applyBorder="1" applyAlignment="1">
      <alignment horizontal="center" vertical="center" wrapText="1"/>
    </xf>
    <xf numFmtId="0" fontId="31" fillId="9" borderId="12" xfId="1" applyFont="1" applyFill="1" applyBorder="1" applyAlignment="1">
      <alignment horizontal="center" vertical="center" wrapText="1"/>
    </xf>
    <xf numFmtId="178" fontId="14" fillId="4" borderId="2" xfId="3289" applyNumberFormat="1" applyFont="1" applyFill="1" applyBorder="1" applyAlignment="1">
      <alignment horizontal="center" vertical="center" wrapText="1"/>
    </xf>
    <xf numFmtId="0" fontId="29" fillId="4" borderId="0" xfId="1" applyFont="1" applyFill="1" applyBorder="1" applyAlignment="1">
      <alignment horizontal="center" vertical="center"/>
    </xf>
    <xf numFmtId="3" fontId="29" fillId="4" borderId="0" xfId="206" applyNumberFormat="1" applyFont="1" applyFill="1" applyBorder="1" applyAlignment="1">
      <alignment horizontal="center" vertical="center" wrapText="1"/>
    </xf>
    <xf numFmtId="9" fontId="29" fillId="4" borderId="0" xfId="3289" applyFont="1" applyFill="1" applyBorder="1" applyAlignment="1">
      <alignment horizontal="center" vertical="center" wrapText="1"/>
    </xf>
    <xf numFmtId="9" fontId="29" fillId="4" borderId="0" xfId="1" applyNumberFormat="1" applyFont="1" applyFill="1" applyBorder="1" applyAlignment="1">
      <alignment horizontal="center" vertical="center" wrapText="1"/>
    </xf>
    <xf numFmtId="0" fontId="30" fillId="4" borderId="0" xfId="193" applyFont="1" applyFill="1"/>
    <xf numFmtId="0" fontId="30" fillId="0" borderId="0" xfId="193" applyFont="1"/>
    <xf numFmtId="3" fontId="32" fillId="4" borderId="7" xfId="206" applyNumberFormat="1" applyFont="1" applyFill="1" applyBorder="1"/>
    <xf numFmtId="3" fontId="47" fillId="4" borderId="0" xfId="206" applyNumberFormat="1" applyFont="1" applyFill="1"/>
    <xf numFmtId="178" fontId="58" fillId="4" borderId="0" xfId="3289" applyNumberFormat="1" applyFont="1" applyFill="1" applyBorder="1" applyAlignment="1">
      <alignment horizontal="left"/>
    </xf>
    <xf numFmtId="3" fontId="58" fillId="4" borderId="0" xfId="206" applyNumberFormat="1" applyFont="1" applyFill="1" applyBorder="1" applyAlignment="1">
      <alignment vertical="top" wrapText="1"/>
    </xf>
    <xf numFmtId="3" fontId="76" fillId="4" borderId="0" xfId="206" applyNumberFormat="1" applyFont="1" applyFill="1" applyBorder="1" applyAlignment="1">
      <alignment horizontal="center"/>
    </xf>
    <xf numFmtId="3" fontId="76" fillId="4" borderId="0" xfId="859" applyNumberFormat="1" applyFont="1" applyFill="1" applyBorder="1" applyAlignment="1">
      <alignment horizontal="center" vertical="center"/>
    </xf>
    <xf numFmtId="3" fontId="76" fillId="4" borderId="0" xfId="206" applyNumberFormat="1" applyFont="1" applyFill="1" applyBorder="1" applyAlignment="1">
      <alignment horizontal="center" vertical="center"/>
    </xf>
    <xf numFmtId="3" fontId="75" fillId="0" borderId="35" xfId="0" applyNumberFormat="1" applyFont="1" applyFill="1" applyBorder="1" applyAlignment="1">
      <alignment horizontal="center" vertical="center" wrapText="1"/>
    </xf>
    <xf numFmtId="3" fontId="75" fillId="0" borderId="42" xfId="0" applyNumberFormat="1" applyFont="1" applyFill="1" applyBorder="1" applyAlignment="1">
      <alignment horizontal="center" vertical="center" wrapText="1"/>
    </xf>
    <xf numFmtId="0" fontId="52" fillId="8" borderId="20" xfId="2" applyFont="1" applyFill="1" applyBorder="1" applyAlignment="1">
      <alignment horizontal="center" vertical="center" wrapText="1"/>
    </xf>
    <xf numFmtId="0" fontId="31" fillId="8" borderId="40" xfId="2" applyFont="1" applyFill="1" applyBorder="1" applyAlignment="1">
      <alignment vertical="center"/>
    </xf>
    <xf numFmtId="0" fontId="31" fillId="8" borderId="41" xfId="2" applyFont="1" applyFill="1" applyBorder="1" applyAlignment="1">
      <alignment vertical="center"/>
    </xf>
    <xf numFmtId="169" fontId="76" fillId="4" borderId="0" xfId="859" applyNumberFormat="1" applyFont="1" applyFill="1" applyBorder="1" applyAlignment="1">
      <alignment horizontal="center"/>
    </xf>
    <xf numFmtId="4" fontId="71" fillId="4" borderId="0" xfId="206" applyNumberFormat="1" applyFont="1" applyFill="1" applyAlignment="1">
      <alignment horizontal="center"/>
    </xf>
    <xf numFmtId="3" fontId="77" fillId="0" borderId="22" xfId="0" applyNumberFormat="1" applyFont="1" applyFill="1" applyBorder="1" applyAlignment="1">
      <alignment horizontal="left" vertical="center" wrapText="1"/>
    </xf>
    <xf numFmtId="3" fontId="78" fillId="0" borderId="12" xfId="0" applyNumberFormat="1" applyFont="1" applyFill="1" applyBorder="1" applyAlignment="1">
      <alignment horizontal="center" vertical="center"/>
    </xf>
    <xf numFmtId="178" fontId="79" fillId="4" borderId="12" xfId="3289" applyNumberFormat="1" applyFont="1" applyFill="1" applyBorder="1" applyAlignment="1">
      <alignment horizontal="center" vertical="center"/>
    </xf>
    <xf numFmtId="178" fontId="79" fillId="4" borderId="12" xfId="3289" applyNumberFormat="1" applyFont="1" applyFill="1" applyBorder="1" applyAlignment="1">
      <alignment horizontal="center"/>
    </xf>
    <xf numFmtId="3" fontId="77" fillId="0" borderId="23" xfId="0" applyNumberFormat="1" applyFont="1" applyFill="1" applyBorder="1" applyAlignment="1">
      <alignment horizontal="left" vertical="center" wrapText="1"/>
    </xf>
    <xf numFmtId="3" fontId="78" fillId="0" borderId="2" xfId="0" applyNumberFormat="1" applyFont="1" applyFill="1" applyBorder="1" applyAlignment="1">
      <alignment horizontal="center" vertical="center"/>
    </xf>
    <xf numFmtId="169" fontId="60" fillId="4" borderId="43" xfId="0" applyNumberFormat="1" applyFont="1" applyFill="1" applyBorder="1" applyAlignment="1">
      <alignment vertical="center"/>
    </xf>
    <xf numFmtId="169" fontId="60" fillId="4" borderId="23" xfId="0" applyNumberFormat="1" applyFont="1" applyFill="1" applyBorder="1" applyAlignment="1">
      <alignment vertical="center"/>
    </xf>
    <xf numFmtId="9" fontId="78" fillId="0" borderId="12" xfId="3289" applyFont="1" applyFill="1" applyBorder="1" applyAlignment="1">
      <alignment horizontal="center" vertical="center"/>
    </xf>
    <xf numFmtId="9" fontId="78" fillId="0" borderId="2" xfId="3289" applyFont="1" applyFill="1" applyBorder="1" applyAlignment="1">
      <alignment horizontal="center" vertical="center"/>
    </xf>
    <xf numFmtId="178" fontId="53" fillId="4" borderId="18" xfId="3289" applyNumberFormat="1" applyFont="1" applyFill="1" applyBorder="1" applyAlignment="1">
      <alignment horizontal="center" vertical="center"/>
    </xf>
    <xf numFmtId="3" fontId="80" fillId="6" borderId="0" xfId="0" applyNumberFormat="1" applyFont="1" applyFill="1" applyBorder="1"/>
    <xf numFmtId="3" fontId="53" fillId="4" borderId="21" xfId="206" applyNumberFormat="1" applyFont="1" applyFill="1" applyBorder="1" applyAlignment="1">
      <alignment horizontal="center"/>
    </xf>
    <xf numFmtId="169" fontId="73" fillId="8" borderId="33" xfId="859" applyNumberFormat="1" applyFont="1" applyFill="1" applyBorder="1" applyAlignment="1">
      <alignment horizontal="center" vertical="center"/>
    </xf>
    <xf numFmtId="169" fontId="73" fillId="8" borderId="34" xfId="859" applyNumberFormat="1" applyFont="1" applyFill="1" applyBorder="1" applyAlignment="1">
      <alignment horizontal="center" vertical="center"/>
    </xf>
    <xf numFmtId="169" fontId="73" fillId="8" borderId="1" xfId="859" applyNumberFormat="1" applyFont="1" applyFill="1" applyBorder="1" applyAlignment="1">
      <alignment horizontal="left" vertical="center"/>
    </xf>
    <xf numFmtId="169" fontId="73" fillId="8" borderId="14" xfId="859" applyNumberFormat="1" applyFont="1" applyFill="1" applyBorder="1" applyAlignment="1">
      <alignment horizontal="left" vertical="center"/>
    </xf>
    <xf numFmtId="0" fontId="15" fillId="4" borderId="17" xfId="206" applyFont="1" applyFill="1" applyBorder="1" applyAlignment="1">
      <alignment horizontal="justify" vertical="justify" wrapText="1"/>
    </xf>
    <xf numFmtId="0" fontId="57" fillId="4" borderId="0" xfId="206" applyFont="1" applyFill="1" applyBorder="1" applyAlignment="1">
      <alignment horizontal="justify" vertical="justify" wrapText="1"/>
    </xf>
    <xf numFmtId="0" fontId="53" fillId="4" borderId="26" xfId="206" applyFont="1" applyFill="1" applyBorder="1" applyAlignment="1">
      <alignment horizontal="center" vertical="center"/>
    </xf>
    <xf numFmtId="0" fontId="53" fillId="4" borderId="32" xfId="206" applyFont="1" applyFill="1" applyBorder="1" applyAlignment="1">
      <alignment horizontal="center" vertical="center"/>
    </xf>
    <xf numFmtId="0" fontId="52" fillId="8" borderId="33" xfId="2" applyFont="1" applyFill="1" applyBorder="1" applyAlignment="1">
      <alignment horizontal="center" vertical="center"/>
    </xf>
    <xf numFmtId="0" fontId="52" fillId="8" borderId="34" xfId="2" applyFont="1" applyFill="1" applyBorder="1" applyAlignment="1">
      <alignment horizontal="center" vertical="center"/>
    </xf>
    <xf numFmtId="0" fontId="53" fillId="4" borderId="21" xfId="206" applyFont="1" applyFill="1" applyBorder="1" applyAlignment="1">
      <alignment horizontal="center" vertical="center"/>
    </xf>
    <xf numFmtId="0" fontId="53" fillId="4" borderId="35" xfId="206" applyFont="1" applyFill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25" fillId="4" borderId="36" xfId="206" applyFont="1" applyFill="1" applyBorder="1" applyAlignment="1">
      <alignment horizontal="left"/>
    </xf>
    <xf numFmtId="0" fontId="25" fillId="4" borderId="37" xfId="206" applyFont="1" applyFill="1" applyBorder="1" applyAlignment="1">
      <alignment horizontal="left"/>
    </xf>
    <xf numFmtId="0" fontId="39" fillId="4" borderId="0" xfId="1" applyFont="1" applyFill="1" applyBorder="1" applyAlignment="1">
      <alignment horizontal="left" vertical="center" wrapText="1"/>
    </xf>
    <xf numFmtId="0" fontId="31" fillId="8" borderId="39" xfId="1" applyFont="1" applyFill="1" applyBorder="1" applyAlignment="1">
      <alignment horizontal="center" vertical="center" wrapText="1"/>
    </xf>
    <xf numFmtId="0" fontId="31" fillId="8" borderId="25" xfId="1" applyFont="1" applyFill="1" applyBorder="1" applyAlignment="1">
      <alignment horizontal="center" vertical="center" wrapText="1"/>
    </xf>
    <xf numFmtId="0" fontId="31" fillId="8" borderId="9" xfId="1" applyFont="1" applyFill="1" applyBorder="1" applyAlignment="1">
      <alignment horizontal="center" vertical="center"/>
    </xf>
    <xf numFmtId="0" fontId="30" fillId="8" borderId="10" xfId="193" applyFont="1" applyFill="1" applyBorder="1"/>
    <xf numFmtId="0" fontId="25" fillId="4" borderId="6" xfId="206" applyFont="1" applyFill="1" applyBorder="1" applyAlignment="1">
      <alignment horizontal="left"/>
    </xf>
    <xf numFmtId="0" fontId="25" fillId="4" borderId="38" xfId="206" applyFont="1" applyFill="1" applyBorder="1" applyAlignment="1">
      <alignment horizontal="left"/>
    </xf>
    <xf numFmtId="0" fontId="31" fillId="8" borderId="19" xfId="1" applyFont="1" applyFill="1" applyBorder="1" applyAlignment="1">
      <alignment horizontal="center" vertical="center" wrapText="1"/>
    </xf>
    <xf numFmtId="0" fontId="31" fillId="8" borderId="21" xfId="1" applyFont="1" applyFill="1" applyBorder="1" applyAlignment="1">
      <alignment horizontal="center" vertical="center" wrapText="1"/>
    </xf>
  </cellXfs>
  <cellStyles count="3457">
    <cellStyle name="20% - Énfasis1 2" xfId="1"/>
    <cellStyle name="Énfasis1" xfId="2" builtinId="29"/>
    <cellStyle name="Énfasis1 2" xfId="3"/>
    <cellStyle name="Euro" xfId="4"/>
    <cellStyle name="Euro 10" xfId="5"/>
    <cellStyle name="Euro 11" xfId="6"/>
    <cellStyle name="Euro 12" xfId="7"/>
    <cellStyle name="Euro 13" xfId="8"/>
    <cellStyle name="Euro 14" xfId="9"/>
    <cellStyle name="Euro 15" xfId="10"/>
    <cellStyle name="Euro 16" xfId="11"/>
    <cellStyle name="Euro 17" xfId="12"/>
    <cellStyle name="Euro 18" xfId="13"/>
    <cellStyle name="Euro 19" xfId="14"/>
    <cellStyle name="Euro 2" xfId="15"/>
    <cellStyle name="Euro 2 2" xfId="16"/>
    <cellStyle name="Euro 2 3" xfId="17"/>
    <cellStyle name="Euro 20" xfId="18"/>
    <cellStyle name="Euro 21" xfId="19"/>
    <cellStyle name="Euro 22" xfId="20"/>
    <cellStyle name="Euro 23" xfId="21"/>
    <cellStyle name="Euro 24" xfId="22"/>
    <cellStyle name="Euro 25" xfId="23"/>
    <cellStyle name="Euro 26" xfId="24"/>
    <cellStyle name="Euro 27" xfId="25"/>
    <cellStyle name="Euro 28" xfId="26"/>
    <cellStyle name="Euro 29" xfId="27"/>
    <cellStyle name="Euro 3" xfId="28"/>
    <cellStyle name="Euro 3 2" xfId="29"/>
    <cellStyle name="Euro 3 3" xfId="30"/>
    <cellStyle name="Euro 30" xfId="31"/>
    <cellStyle name="Euro 31" xfId="32"/>
    <cellStyle name="Euro 32" xfId="33"/>
    <cellStyle name="Euro 33" xfId="34"/>
    <cellStyle name="Euro 34" xfId="35"/>
    <cellStyle name="Euro 35" xfId="36"/>
    <cellStyle name="Euro 36" xfId="37"/>
    <cellStyle name="Euro 37" xfId="38"/>
    <cellStyle name="Euro 38" xfId="39"/>
    <cellStyle name="Euro 39" xfId="40"/>
    <cellStyle name="Euro 4" xfId="41"/>
    <cellStyle name="Euro 40" xfId="42"/>
    <cellStyle name="Euro 5" xfId="43"/>
    <cellStyle name="Euro 6" xfId="44"/>
    <cellStyle name="Euro 7" xfId="45"/>
    <cellStyle name="Euro 8" xfId="46"/>
    <cellStyle name="Euro 9" xfId="47"/>
    <cellStyle name="Hipervínculo" xfId="48" builtinId="8"/>
    <cellStyle name="Hipervínculo 2" xfId="49"/>
    <cellStyle name="Hipervínculo 3" xfId="50"/>
    <cellStyle name="Millares" xfId="51" builtinId="3"/>
    <cellStyle name="Millares [0] 2" xfId="52"/>
    <cellStyle name="Millares [0] 2 2" xfId="53"/>
    <cellStyle name="Millares [0] 2 2 2" xfId="54"/>
    <cellStyle name="Millares [0] 2 2 2 2" xfId="55"/>
    <cellStyle name="Millares [0] 2 2 2 3" xfId="56"/>
    <cellStyle name="Millares [0] 2 2 3" xfId="57"/>
    <cellStyle name="Millares [0] 2 2 3 2" xfId="58"/>
    <cellStyle name="Millares [0] 2 2 3 3" xfId="59"/>
    <cellStyle name="Millares [0] 2 2 4" xfId="60"/>
    <cellStyle name="Millares [0] 2 2 5" xfId="61"/>
    <cellStyle name="Millares [0] 2 3" xfId="62"/>
    <cellStyle name="Millares [0] 2 3 2" xfId="63"/>
    <cellStyle name="Millares [0] 2 3 2 2" xfId="64"/>
    <cellStyle name="Millares [0] 2 3 2 3" xfId="65"/>
    <cellStyle name="Millares [0] 2 3 3" xfId="66"/>
    <cellStyle name="Millares [0] 2 3 3 2" xfId="67"/>
    <cellStyle name="Millares [0] 2 3 3 3" xfId="68"/>
    <cellStyle name="Millares [0] 2 3 4" xfId="69"/>
    <cellStyle name="Millares [0] 2 3 5" xfId="70"/>
    <cellStyle name="Millares [0] 2 4" xfId="71"/>
    <cellStyle name="Millares [0] 2 4 2" xfId="72"/>
    <cellStyle name="Millares [0] 2 4 2 2" xfId="73"/>
    <cellStyle name="Millares [0] 2 4 2 3" xfId="74"/>
    <cellStyle name="Millares [0] 2 4 3" xfId="75"/>
    <cellStyle name="Millares [0] 2 4 3 2" xfId="76"/>
    <cellStyle name="Millares [0] 2 4 3 3" xfId="77"/>
    <cellStyle name="Millares [0] 2 4 4" xfId="78"/>
    <cellStyle name="Millares [0] 2 4 5" xfId="79"/>
    <cellStyle name="Millares [0] 2 5" xfId="80"/>
    <cellStyle name="Millares [0] 2 5 2" xfId="81"/>
    <cellStyle name="Millares [0] 2 5 3" xfId="82"/>
    <cellStyle name="Millares [0] 2 6" xfId="83"/>
    <cellStyle name="Millares [0] 2 6 2" xfId="84"/>
    <cellStyle name="Millares [0] 2 6 3" xfId="85"/>
    <cellStyle name="Millares [0] 2 7" xfId="86"/>
    <cellStyle name="Millares [0] 2 8" xfId="87"/>
    <cellStyle name="Millares [0] 3" xfId="88"/>
    <cellStyle name="Millares [0] 3 2" xfId="89"/>
    <cellStyle name="Millares [0] 4" xfId="90"/>
    <cellStyle name="Millares [0] 4 2" xfId="91"/>
    <cellStyle name="Millares [0] 4 2 2" xfId="92"/>
    <cellStyle name="Millares [0] 4 2 2 2" xfId="93"/>
    <cellStyle name="Millares [0] 4 2 2 3" xfId="94"/>
    <cellStyle name="Millares [0] 4 2 3" xfId="95"/>
    <cellStyle name="Millares [0] 4 2 3 2" xfId="96"/>
    <cellStyle name="Millares [0] 4 2 3 2 2" xfId="97"/>
    <cellStyle name="Millares [0] 4 2 3 2 3" xfId="98"/>
    <cellStyle name="Millares [0] 4 2 3 3" xfId="99"/>
    <cellStyle name="Millares [0] 4 2 3 4" xfId="100"/>
    <cellStyle name="Millares [0] 4 2 4" xfId="101"/>
    <cellStyle name="Millares [0] 4 2 4 2" xfId="102"/>
    <cellStyle name="Millares [0] 4 2 4 3" xfId="103"/>
    <cellStyle name="Millares [0] 4 2 5" xfId="104"/>
    <cellStyle name="Millares [0] 4 2 5 2" xfId="105"/>
    <cellStyle name="Millares [0] 4 2 5 3" xfId="106"/>
    <cellStyle name="Millares [0] 4 2 6" xfId="107"/>
    <cellStyle name="Millares [0] 4 2 6 2" xfId="108"/>
    <cellStyle name="Millares [0] 4 2 6 3" xfId="109"/>
    <cellStyle name="Millares [0] 4 2 7" xfId="110"/>
    <cellStyle name="Millares [0] 4 2 8" xfId="111"/>
    <cellStyle name="Millares [0] 4 3" xfId="112"/>
    <cellStyle name="Millares [0] 4 3 2" xfId="113"/>
    <cellStyle name="Millares [0] 4 3 3" xfId="114"/>
    <cellStyle name="Millares [0] 4 4" xfId="115"/>
    <cellStyle name="Millares [0] 4 4 2" xfId="116"/>
    <cellStyle name="Millares [0] 4 4 3" xfId="117"/>
    <cellStyle name="Millares [0] 4 5" xfId="118"/>
    <cellStyle name="Millares [0] 4 6" xfId="119"/>
    <cellStyle name="Millares 16 2" xfId="120"/>
    <cellStyle name="Millares 16 2 2" xfId="121"/>
    <cellStyle name="Millares 16 3" xfId="122"/>
    <cellStyle name="Millares 16 3 2" xfId="123"/>
    <cellStyle name="Millares 2" xfId="124"/>
    <cellStyle name="Millares 2 2" xfId="125"/>
    <cellStyle name="Millares 2 2 2" xfId="126"/>
    <cellStyle name="Millares 2 2 2 2" xfId="127"/>
    <cellStyle name="Millares 2 2 2 2 2" xfId="128"/>
    <cellStyle name="Millares 2 2 2 2 3" xfId="129"/>
    <cellStyle name="Millares 2 2 2 3" xfId="130"/>
    <cellStyle name="Millares 2 2 2 3 2" xfId="131"/>
    <cellStyle name="Millares 2 2 2 3 3" xfId="132"/>
    <cellStyle name="Millares 2 2 2 4" xfId="133"/>
    <cellStyle name="Millares 2 2 2 5" xfId="134"/>
    <cellStyle name="Millares 2 2 3" xfId="135"/>
    <cellStyle name="Millares 2 2 3 2" xfId="136"/>
    <cellStyle name="Millares 2 2 3 3" xfId="137"/>
    <cellStyle name="Millares 2 2 3 5" xfId="138"/>
    <cellStyle name="Millares 2 2 3 5 2" xfId="139"/>
    <cellStyle name="Millares 2 2 3 5 3" xfId="140"/>
    <cellStyle name="Millares 2 2 4" xfId="141"/>
    <cellStyle name="Millares 2 2 4 2" xfId="142"/>
    <cellStyle name="Millares 2 2 4 2 2" xfId="143"/>
    <cellStyle name="Millares 2 2 4 2 3" xfId="144"/>
    <cellStyle name="Millares 2 2 4 3" xfId="145"/>
    <cellStyle name="Millares 2 2 4 4" xfId="146"/>
    <cellStyle name="Millares 2 2 5" xfId="147"/>
    <cellStyle name="Millares 2 2 5 2" xfId="148"/>
    <cellStyle name="Millares 2 2 5 3" xfId="149"/>
    <cellStyle name="Millares 2 2 6" xfId="150"/>
    <cellStyle name="Millares 2 2 6 2" xfId="151"/>
    <cellStyle name="Millares 2 2 6 3" xfId="152"/>
    <cellStyle name="Millares 2 2 7" xfId="153"/>
    <cellStyle name="Millares 2 2 8" xfId="154"/>
    <cellStyle name="Millares 3" xfId="155"/>
    <cellStyle name="Millares 4" xfId="156"/>
    <cellStyle name="Millares 5 2" xfId="157"/>
    <cellStyle name="Millares 5 2 2" xfId="158"/>
    <cellStyle name="Millares 5 2 3" xfId="159"/>
    <cellStyle name="Millares 5 3" xfId="160"/>
    <cellStyle name="Millares 5 3 2" xfId="161"/>
    <cellStyle name="Millares 5 3 3" xfId="162"/>
    <cellStyle name="Millares 6 2" xfId="163"/>
    <cellStyle name="Millares 6 2 2" xfId="164"/>
    <cellStyle name="Millares 6 2 3" xfId="165"/>
    <cellStyle name="Millares 6 3" xfId="166"/>
    <cellStyle name="Millares 6 3 2" xfId="167"/>
    <cellStyle name="Millares 6 3 3" xfId="168"/>
    <cellStyle name="Millares 7 2" xfId="169"/>
    <cellStyle name="Millares 7 2 2" xfId="170"/>
    <cellStyle name="Millares 7 2 2 2" xfId="171"/>
    <cellStyle name="Millares 7 2 2 3" xfId="172"/>
    <cellStyle name="Millares 7 2 3" xfId="173"/>
    <cellStyle name="Millares 7 2 3 2" xfId="174"/>
    <cellStyle name="Millares 7 2 3 3" xfId="175"/>
    <cellStyle name="Millares 7 2 4" xfId="176"/>
    <cellStyle name="Millares 7 2 4 2" xfId="177"/>
    <cellStyle name="Millares 7 2 4 3" xfId="178"/>
    <cellStyle name="Millares 7 2 5" xfId="179"/>
    <cellStyle name="Millares 7 2 6" xfId="180"/>
    <cellStyle name="Millares 7 3" xfId="181"/>
    <cellStyle name="Millares 7 3 2" xfId="182"/>
    <cellStyle name="Millares 7 3 3" xfId="183"/>
    <cellStyle name="Millares 7 4" xfId="184"/>
    <cellStyle name="Millares 7 4 2" xfId="185"/>
    <cellStyle name="Millares 7 4 3" xfId="186"/>
    <cellStyle name="Millares 8 2" xfId="187"/>
    <cellStyle name="Millares 8 2 2" xfId="188"/>
    <cellStyle name="Millares 8 2 3" xfId="189"/>
    <cellStyle name="Millares 8 3" xfId="190"/>
    <cellStyle name="Millares 8 3 2" xfId="191"/>
    <cellStyle name="Millares 8 3 3" xfId="192"/>
    <cellStyle name="Normal" xfId="0" builtinId="0"/>
    <cellStyle name="Normal 10" xfId="193"/>
    <cellStyle name="Normal 11" xfId="194"/>
    <cellStyle name="Normal 12" xfId="195"/>
    <cellStyle name="Normal 13" xfId="196"/>
    <cellStyle name="Normal 14" xfId="197"/>
    <cellStyle name="Normal 15" xfId="198"/>
    <cellStyle name="Normal 16" xfId="199"/>
    <cellStyle name="Normal 17" xfId="200"/>
    <cellStyle name="Normal 18" xfId="201"/>
    <cellStyle name="Normal 19" xfId="202"/>
    <cellStyle name="Normal 2" xfId="203"/>
    <cellStyle name="Normal 2 10" xfId="204"/>
    <cellStyle name="Normal 2 10 10" xfId="205"/>
    <cellStyle name="Normal 2 10 10 2" xfId="206"/>
    <cellStyle name="Normal 2 10 10 3" xfId="207"/>
    <cellStyle name="Normal 2 10 11" xfId="208"/>
    <cellStyle name="Normal 2 10 11 2" xfId="209"/>
    <cellStyle name="Normal 2 10 11 3" xfId="210"/>
    <cellStyle name="Normal 2 10 12" xfId="211"/>
    <cellStyle name="Normal 2 10 12 2" xfId="212"/>
    <cellStyle name="Normal 2 10 12 3" xfId="213"/>
    <cellStyle name="Normal 2 10 13" xfId="214"/>
    <cellStyle name="Normal 2 10 13 2" xfId="215"/>
    <cellStyle name="Normal 2 10 13 3" xfId="216"/>
    <cellStyle name="Normal 2 10 14" xfId="217"/>
    <cellStyle name="Normal 2 10 14 2" xfId="218"/>
    <cellStyle name="Normal 2 10 14 3" xfId="219"/>
    <cellStyle name="Normal 2 10 15" xfId="220"/>
    <cellStyle name="Normal 2 10 15 2" xfId="221"/>
    <cellStyle name="Normal 2 10 15 3" xfId="222"/>
    <cellStyle name="Normal 2 10 16" xfId="223"/>
    <cellStyle name="Normal 2 10 16 2" xfId="224"/>
    <cellStyle name="Normal 2 10 16 3" xfId="225"/>
    <cellStyle name="Normal 2 10 17" xfId="226"/>
    <cellStyle name="Normal 2 10 17 2" xfId="227"/>
    <cellStyle name="Normal 2 10 17 3" xfId="228"/>
    <cellStyle name="Normal 2 10 18" xfId="229"/>
    <cellStyle name="Normal 2 10 18 2" xfId="230"/>
    <cellStyle name="Normal 2 10 18 3" xfId="231"/>
    <cellStyle name="Normal 2 10 19" xfId="232"/>
    <cellStyle name="Normal 2 10 19 2" xfId="233"/>
    <cellStyle name="Normal 2 10 19 3" xfId="234"/>
    <cellStyle name="Normal 2 10 2" xfId="235"/>
    <cellStyle name="Normal 2 10 2 2" xfId="236"/>
    <cellStyle name="Normal 2 10 2 3" xfId="237"/>
    <cellStyle name="Normal 2 10 20" xfId="238"/>
    <cellStyle name="Normal 2 10 20 2" xfId="239"/>
    <cellStyle name="Normal 2 10 20 3" xfId="240"/>
    <cellStyle name="Normal 2 10 21" xfId="241"/>
    <cellStyle name="Normal 2 10 21 2" xfId="242"/>
    <cellStyle name="Normal 2 10 21 3" xfId="243"/>
    <cellStyle name="Normal 2 10 22" xfId="244"/>
    <cellStyle name="Normal 2 10 22 2" xfId="245"/>
    <cellStyle name="Normal 2 10 22 3" xfId="246"/>
    <cellStyle name="Normal 2 10 23" xfId="247"/>
    <cellStyle name="Normal 2 10 23 2" xfId="248"/>
    <cellStyle name="Normal 2 10 23 3" xfId="249"/>
    <cellStyle name="Normal 2 10 24" xfId="250"/>
    <cellStyle name="Normal 2 10 24 2" xfId="251"/>
    <cellStyle name="Normal 2 10 24 3" xfId="252"/>
    <cellStyle name="Normal 2 10 25" xfId="253"/>
    <cellStyle name="Normal 2 10 25 2" xfId="254"/>
    <cellStyle name="Normal 2 10 25 3" xfId="255"/>
    <cellStyle name="Normal 2 10 26" xfId="256"/>
    <cellStyle name="Normal 2 10 26 2" xfId="257"/>
    <cellStyle name="Normal 2 10 26 3" xfId="258"/>
    <cellStyle name="Normal 2 10 27" xfId="259"/>
    <cellStyle name="Normal 2 10 27 2" xfId="260"/>
    <cellStyle name="Normal 2 10 27 3" xfId="261"/>
    <cellStyle name="Normal 2 10 28" xfId="262"/>
    <cellStyle name="Normal 2 10 28 2" xfId="263"/>
    <cellStyle name="Normal 2 10 28 3" xfId="264"/>
    <cellStyle name="Normal 2 10 29" xfId="265"/>
    <cellStyle name="Normal 2 10 29 2" xfId="266"/>
    <cellStyle name="Normal 2 10 29 3" xfId="267"/>
    <cellStyle name="Normal 2 10 3" xfId="268"/>
    <cellStyle name="Normal 2 10 3 2" xfId="269"/>
    <cellStyle name="Normal 2 10 3 3" xfId="270"/>
    <cellStyle name="Normal 2 10 30" xfId="271"/>
    <cellStyle name="Normal 2 10 30 2" xfId="272"/>
    <cellStyle name="Normal 2 10 30 3" xfId="273"/>
    <cellStyle name="Normal 2 10 31" xfId="274"/>
    <cellStyle name="Normal 2 10 31 2" xfId="275"/>
    <cellStyle name="Normal 2 10 31 3" xfId="276"/>
    <cellStyle name="Normal 2 10 32" xfId="277"/>
    <cellStyle name="Normal 2 10 32 2" xfId="278"/>
    <cellStyle name="Normal 2 10 32 3" xfId="279"/>
    <cellStyle name="Normal 2 10 33" xfId="280"/>
    <cellStyle name="Normal 2 10 34" xfId="281"/>
    <cellStyle name="Normal 2 10 35" xfId="282"/>
    <cellStyle name="Normal 2 10 36" xfId="283"/>
    <cellStyle name="Normal 2 10 37" xfId="284"/>
    <cellStyle name="Normal 2 10 38" xfId="285"/>
    <cellStyle name="Normal 2 10 39" xfId="286"/>
    <cellStyle name="Normal 2 10 4" xfId="287"/>
    <cellStyle name="Normal 2 10 4 2" xfId="288"/>
    <cellStyle name="Normal 2 10 4 3" xfId="289"/>
    <cellStyle name="Normal 2 10 40" xfId="290"/>
    <cellStyle name="Normal 2 10 41" xfId="291"/>
    <cellStyle name="Normal 2 10 42" xfId="292"/>
    <cellStyle name="Normal 2 10 43" xfId="293"/>
    <cellStyle name="Normal 2 10 44" xfId="294"/>
    <cellStyle name="Normal 2 10 45" xfId="295"/>
    <cellStyle name="Normal 2 10 46" xfId="296"/>
    <cellStyle name="Normal 2 10 47" xfId="297"/>
    <cellStyle name="Normal 2 10 48" xfId="298"/>
    <cellStyle name="Normal 2 10 49" xfId="299"/>
    <cellStyle name="Normal 2 10 5" xfId="300"/>
    <cellStyle name="Normal 2 10 5 2" xfId="301"/>
    <cellStyle name="Normal 2 10 5 3" xfId="302"/>
    <cellStyle name="Normal 2 10 50" xfId="303"/>
    <cellStyle name="Normal 2 10 51" xfId="304"/>
    <cellStyle name="Normal 2 10 52" xfId="305"/>
    <cellStyle name="Normal 2 10 53" xfId="306"/>
    <cellStyle name="Normal 2 10 54" xfId="307"/>
    <cellStyle name="Normal 2 10 55" xfId="308"/>
    <cellStyle name="Normal 2 10 56" xfId="309"/>
    <cellStyle name="Normal 2 10 57" xfId="310"/>
    <cellStyle name="Normal 2 10 58" xfId="311"/>
    <cellStyle name="Normal 2 10 59" xfId="312"/>
    <cellStyle name="Normal 2 10 6" xfId="313"/>
    <cellStyle name="Normal 2 10 6 2" xfId="314"/>
    <cellStyle name="Normal 2 10 6 3" xfId="315"/>
    <cellStyle name="Normal 2 10 60" xfId="316"/>
    <cellStyle name="Normal 2 10 61" xfId="317"/>
    <cellStyle name="Normal 2 10 62" xfId="318"/>
    <cellStyle name="Normal 2 10 63" xfId="319"/>
    <cellStyle name="Normal 2 10 64" xfId="320"/>
    <cellStyle name="Normal 2 10 65" xfId="321"/>
    <cellStyle name="Normal 2 10 66" xfId="322"/>
    <cellStyle name="Normal 2 10 67" xfId="323"/>
    <cellStyle name="Normal 2 10 68" xfId="324"/>
    <cellStyle name="Normal 2 10 7" xfId="325"/>
    <cellStyle name="Normal 2 10 7 2" xfId="326"/>
    <cellStyle name="Normal 2 10 7 3" xfId="327"/>
    <cellStyle name="Normal 2 10 8" xfId="328"/>
    <cellStyle name="Normal 2 10 8 2" xfId="329"/>
    <cellStyle name="Normal 2 10 8 3" xfId="330"/>
    <cellStyle name="Normal 2 10 9" xfId="331"/>
    <cellStyle name="Normal 2 10 9 2" xfId="332"/>
    <cellStyle name="Normal 2 10 9 3" xfId="333"/>
    <cellStyle name="Normal 2 101" xfId="334"/>
    <cellStyle name="Normal 2 102" xfId="335"/>
    <cellStyle name="Normal 2 103" xfId="336"/>
    <cellStyle name="Normal 2 11" xfId="337"/>
    <cellStyle name="Normal 2 11 10" xfId="338"/>
    <cellStyle name="Normal 2 11 10 2" xfId="339"/>
    <cellStyle name="Normal 2 11 10 3" xfId="340"/>
    <cellStyle name="Normal 2 11 11" xfId="341"/>
    <cellStyle name="Normal 2 11 11 2" xfId="342"/>
    <cellStyle name="Normal 2 11 11 3" xfId="343"/>
    <cellStyle name="Normal 2 11 12" xfId="344"/>
    <cellStyle name="Normal 2 11 12 2" xfId="345"/>
    <cellStyle name="Normal 2 11 12 3" xfId="346"/>
    <cellStyle name="Normal 2 11 13" xfId="347"/>
    <cellStyle name="Normal 2 11 13 2" xfId="348"/>
    <cellStyle name="Normal 2 11 13 3" xfId="349"/>
    <cellStyle name="Normal 2 11 14" xfId="350"/>
    <cellStyle name="Normal 2 11 14 2" xfId="351"/>
    <cellStyle name="Normal 2 11 14 3" xfId="352"/>
    <cellStyle name="Normal 2 11 15" xfId="353"/>
    <cellStyle name="Normal 2 11 15 2" xfId="354"/>
    <cellStyle name="Normal 2 11 15 3" xfId="355"/>
    <cellStyle name="Normal 2 11 16" xfId="356"/>
    <cellStyle name="Normal 2 11 16 2" xfId="357"/>
    <cellStyle name="Normal 2 11 16 3" xfId="358"/>
    <cellStyle name="Normal 2 11 17" xfId="359"/>
    <cellStyle name="Normal 2 11 17 2" xfId="360"/>
    <cellStyle name="Normal 2 11 17 3" xfId="361"/>
    <cellStyle name="Normal 2 11 18" xfId="362"/>
    <cellStyle name="Normal 2 11 18 2" xfId="363"/>
    <cellStyle name="Normal 2 11 18 3" xfId="364"/>
    <cellStyle name="Normal 2 11 19" xfId="365"/>
    <cellStyle name="Normal 2 11 19 2" xfId="366"/>
    <cellStyle name="Normal 2 11 19 3" xfId="367"/>
    <cellStyle name="Normal 2 11 2" xfId="368"/>
    <cellStyle name="Normal 2 11 2 2" xfId="369"/>
    <cellStyle name="Normal 2 11 2 3" xfId="370"/>
    <cellStyle name="Normal 2 11 20" xfId="371"/>
    <cellStyle name="Normal 2 11 20 2" xfId="372"/>
    <cellStyle name="Normal 2 11 20 3" xfId="373"/>
    <cellStyle name="Normal 2 11 21" xfId="374"/>
    <cellStyle name="Normal 2 11 21 2" xfId="375"/>
    <cellStyle name="Normal 2 11 21 3" xfId="376"/>
    <cellStyle name="Normal 2 11 22" xfId="377"/>
    <cellStyle name="Normal 2 11 22 2" xfId="378"/>
    <cellStyle name="Normal 2 11 22 3" xfId="379"/>
    <cellStyle name="Normal 2 11 23" xfId="380"/>
    <cellStyle name="Normal 2 11 23 2" xfId="381"/>
    <cellStyle name="Normal 2 11 23 3" xfId="382"/>
    <cellStyle name="Normal 2 11 24" xfId="383"/>
    <cellStyle name="Normal 2 11 24 2" xfId="384"/>
    <cellStyle name="Normal 2 11 24 3" xfId="385"/>
    <cellStyle name="Normal 2 11 25" xfId="386"/>
    <cellStyle name="Normal 2 11 25 2" xfId="387"/>
    <cellStyle name="Normal 2 11 25 3" xfId="388"/>
    <cellStyle name="Normal 2 11 26" xfId="389"/>
    <cellStyle name="Normal 2 11 26 2" xfId="390"/>
    <cellStyle name="Normal 2 11 26 3" xfId="391"/>
    <cellStyle name="Normal 2 11 27" xfId="392"/>
    <cellStyle name="Normal 2 11 27 2" xfId="393"/>
    <cellStyle name="Normal 2 11 27 3" xfId="394"/>
    <cellStyle name="Normal 2 11 28" xfId="395"/>
    <cellStyle name="Normal 2 11 28 2" xfId="396"/>
    <cellStyle name="Normal 2 11 28 3" xfId="397"/>
    <cellStyle name="Normal 2 11 29" xfId="398"/>
    <cellStyle name="Normal 2 11 29 2" xfId="399"/>
    <cellStyle name="Normal 2 11 29 3" xfId="400"/>
    <cellStyle name="Normal 2 11 3" xfId="401"/>
    <cellStyle name="Normal 2 11 3 2" xfId="402"/>
    <cellStyle name="Normal 2 11 3 3" xfId="403"/>
    <cellStyle name="Normal 2 11 30" xfId="404"/>
    <cellStyle name="Normal 2 11 30 2" xfId="405"/>
    <cellStyle name="Normal 2 11 30 3" xfId="406"/>
    <cellStyle name="Normal 2 11 31" xfId="407"/>
    <cellStyle name="Normal 2 11 31 2" xfId="408"/>
    <cellStyle name="Normal 2 11 31 3" xfId="409"/>
    <cellStyle name="Normal 2 11 32" xfId="410"/>
    <cellStyle name="Normal 2 11 32 2" xfId="411"/>
    <cellStyle name="Normal 2 11 32 3" xfId="412"/>
    <cellStyle name="Normal 2 11 33" xfId="413"/>
    <cellStyle name="Normal 2 11 34" xfId="414"/>
    <cellStyle name="Normal 2 11 35" xfId="415"/>
    <cellStyle name="Normal 2 11 36" xfId="416"/>
    <cellStyle name="Normal 2 11 37" xfId="417"/>
    <cellStyle name="Normal 2 11 38" xfId="418"/>
    <cellStyle name="Normal 2 11 39" xfId="419"/>
    <cellStyle name="Normal 2 11 4" xfId="420"/>
    <cellStyle name="Normal 2 11 4 2" xfId="421"/>
    <cellStyle name="Normal 2 11 4 3" xfId="422"/>
    <cellStyle name="Normal 2 11 40" xfId="423"/>
    <cellStyle name="Normal 2 11 41" xfId="424"/>
    <cellStyle name="Normal 2 11 42" xfId="425"/>
    <cellStyle name="Normal 2 11 43" xfId="426"/>
    <cellStyle name="Normal 2 11 44" xfId="427"/>
    <cellStyle name="Normal 2 11 45" xfId="428"/>
    <cellStyle name="Normal 2 11 46" xfId="429"/>
    <cellStyle name="Normal 2 11 47" xfId="430"/>
    <cellStyle name="Normal 2 11 48" xfId="431"/>
    <cellStyle name="Normal 2 11 49" xfId="432"/>
    <cellStyle name="Normal 2 11 5" xfId="433"/>
    <cellStyle name="Normal 2 11 5 2" xfId="434"/>
    <cellStyle name="Normal 2 11 5 3" xfId="435"/>
    <cellStyle name="Normal 2 11 50" xfId="436"/>
    <cellStyle name="Normal 2 11 51" xfId="437"/>
    <cellStyle name="Normal 2 11 52" xfId="438"/>
    <cellStyle name="Normal 2 11 53" xfId="439"/>
    <cellStyle name="Normal 2 11 54" xfId="440"/>
    <cellStyle name="Normal 2 11 55" xfId="441"/>
    <cellStyle name="Normal 2 11 56" xfId="442"/>
    <cellStyle name="Normal 2 11 57" xfId="443"/>
    <cellStyle name="Normal 2 11 58" xfId="444"/>
    <cellStyle name="Normal 2 11 59" xfId="445"/>
    <cellStyle name="Normal 2 11 6" xfId="446"/>
    <cellStyle name="Normal 2 11 6 2" xfId="447"/>
    <cellStyle name="Normal 2 11 6 3" xfId="448"/>
    <cellStyle name="Normal 2 11 60" xfId="449"/>
    <cellStyle name="Normal 2 11 61" xfId="450"/>
    <cellStyle name="Normal 2 11 62" xfId="451"/>
    <cellStyle name="Normal 2 11 63" xfId="452"/>
    <cellStyle name="Normal 2 11 64" xfId="453"/>
    <cellStyle name="Normal 2 11 65" xfId="454"/>
    <cellStyle name="Normal 2 11 66" xfId="455"/>
    <cellStyle name="Normal 2 11 67" xfId="456"/>
    <cellStyle name="Normal 2 11 68" xfId="457"/>
    <cellStyle name="Normal 2 11 7" xfId="458"/>
    <cellStyle name="Normal 2 11 7 2" xfId="459"/>
    <cellStyle name="Normal 2 11 7 3" xfId="460"/>
    <cellStyle name="Normal 2 11 8" xfId="461"/>
    <cellStyle name="Normal 2 11 8 2" xfId="462"/>
    <cellStyle name="Normal 2 11 8 3" xfId="463"/>
    <cellStyle name="Normal 2 11 9" xfId="464"/>
    <cellStyle name="Normal 2 11 9 2" xfId="465"/>
    <cellStyle name="Normal 2 11 9 3" xfId="466"/>
    <cellStyle name="Normal 2 12" xfId="467"/>
    <cellStyle name="Normal 2 12 10" xfId="468"/>
    <cellStyle name="Normal 2 12 10 2" xfId="469"/>
    <cellStyle name="Normal 2 12 10 3" xfId="470"/>
    <cellStyle name="Normal 2 12 11" xfId="471"/>
    <cellStyle name="Normal 2 12 11 2" xfId="472"/>
    <cellStyle name="Normal 2 12 11 3" xfId="473"/>
    <cellStyle name="Normal 2 12 12" xfId="474"/>
    <cellStyle name="Normal 2 12 12 2" xfId="475"/>
    <cellStyle name="Normal 2 12 12 3" xfId="476"/>
    <cellStyle name="Normal 2 12 13" xfId="477"/>
    <cellStyle name="Normal 2 12 13 2" xfId="478"/>
    <cellStyle name="Normal 2 12 13 3" xfId="479"/>
    <cellStyle name="Normal 2 12 14" xfId="480"/>
    <cellStyle name="Normal 2 12 14 2" xfId="481"/>
    <cellStyle name="Normal 2 12 14 3" xfId="482"/>
    <cellStyle name="Normal 2 12 15" xfId="483"/>
    <cellStyle name="Normal 2 12 15 2" xfId="484"/>
    <cellStyle name="Normal 2 12 15 3" xfId="485"/>
    <cellStyle name="Normal 2 12 16" xfId="486"/>
    <cellStyle name="Normal 2 12 16 2" xfId="487"/>
    <cellStyle name="Normal 2 12 16 3" xfId="488"/>
    <cellStyle name="Normal 2 12 17" xfId="489"/>
    <cellStyle name="Normal 2 12 17 2" xfId="490"/>
    <cellStyle name="Normal 2 12 17 3" xfId="491"/>
    <cellStyle name="Normal 2 12 18" xfId="492"/>
    <cellStyle name="Normal 2 12 18 2" xfId="493"/>
    <cellStyle name="Normal 2 12 18 3" xfId="494"/>
    <cellStyle name="Normal 2 12 19" xfId="495"/>
    <cellStyle name="Normal 2 12 19 2" xfId="496"/>
    <cellStyle name="Normal 2 12 19 3" xfId="497"/>
    <cellStyle name="Normal 2 12 2" xfId="498"/>
    <cellStyle name="Normal 2 12 2 2" xfId="499"/>
    <cellStyle name="Normal 2 12 2 3" xfId="500"/>
    <cellStyle name="Normal 2 12 20" xfId="501"/>
    <cellStyle name="Normal 2 12 20 2" xfId="502"/>
    <cellStyle name="Normal 2 12 20 3" xfId="503"/>
    <cellStyle name="Normal 2 12 21" xfId="504"/>
    <cellStyle name="Normal 2 12 21 2" xfId="505"/>
    <cellStyle name="Normal 2 12 21 3" xfId="506"/>
    <cellStyle name="Normal 2 12 22" xfId="507"/>
    <cellStyle name="Normal 2 12 22 2" xfId="508"/>
    <cellStyle name="Normal 2 12 22 3" xfId="509"/>
    <cellStyle name="Normal 2 12 23" xfId="510"/>
    <cellStyle name="Normal 2 12 23 2" xfId="511"/>
    <cellStyle name="Normal 2 12 23 3" xfId="512"/>
    <cellStyle name="Normal 2 12 24" xfId="513"/>
    <cellStyle name="Normal 2 12 24 2" xfId="514"/>
    <cellStyle name="Normal 2 12 24 3" xfId="515"/>
    <cellStyle name="Normal 2 12 25" xfId="516"/>
    <cellStyle name="Normal 2 12 25 2" xfId="517"/>
    <cellStyle name="Normal 2 12 25 3" xfId="518"/>
    <cellStyle name="Normal 2 12 26" xfId="519"/>
    <cellStyle name="Normal 2 12 26 2" xfId="520"/>
    <cellStyle name="Normal 2 12 26 3" xfId="521"/>
    <cellStyle name="Normal 2 12 27" xfId="522"/>
    <cellStyle name="Normal 2 12 27 2" xfId="523"/>
    <cellStyle name="Normal 2 12 27 3" xfId="524"/>
    <cellStyle name="Normal 2 12 28" xfId="525"/>
    <cellStyle name="Normal 2 12 28 2" xfId="526"/>
    <cellStyle name="Normal 2 12 28 3" xfId="527"/>
    <cellStyle name="Normal 2 12 29" xfId="528"/>
    <cellStyle name="Normal 2 12 29 2" xfId="529"/>
    <cellStyle name="Normal 2 12 29 3" xfId="530"/>
    <cellStyle name="Normal 2 12 3" xfId="531"/>
    <cellStyle name="Normal 2 12 3 2" xfId="532"/>
    <cellStyle name="Normal 2 12 3 3" xfId="533"/>
    <cellStyle name="Normal 2 12 30" xfId="534"/>
    <cellStyle name="Normal 2 12 30 2" xfId="535"/>
    <cellStyle name="Normal 2 12 30 3" xfId="536"/>
    <cellStyle name="Normal 2 12 31" xfId="537"/>
    <cellStyle name="Normal 2 12 31 2" xfId="538"/>
    <cellStyle name="Normal 2 12 31 3" xfId="539"/>
    <cellStyle name="Normal 2 12 32" xfId="540"/>
    <cellStyle name="Normal 2 12 32 2" xfId="541"/>
    <cellStyle name="Normal 2 12 32 3" xfId="542"/>
    <cellStyle name="Normal 2 12 33" xfId="543"/>
    <cellStyle name="Normal 2 12 34" xfId="544"/>
    <cellStyle name="Normal 2 12 35" xfId="545"/>
    <cellStyle name="Normal 2 12 36" xfId="546"/>
    <cellStyle name="Normal 2 12 37" xfId="547"/>
    <cellStyle name="Normal 2 12 38" xfId="548"/>
    <cellStyle name="Normal 2 12 39" xfId="549"/>
    <cellStyle name="Normal 2 12 4" xfId="550"/>
    <cellStyle name="Normal 2 12 4 2" xfId="551"/>
    <cellStyle name="Normal 2 12 4 3" xfId="552"/>
    <cellStyle name="Normal 2 12 40" xfId="553"/>
    <cellStyle name="Normal 2 12 41" xfId="554"/>
    <cellStyle name="Normal 2 12 42" xfId="555"/>
    <cellStyle name="Normal 2 12 43" xfId="556"/>
    <cellStyle name="Normal 2 12 44" xfId="557"/>
    <cellStyle name="Normal 2 12 45" xfId="558"/>
    <cellStyle name="Normal 2 12 46" xfId="559"/>
    <cellStyle name="Normal 2 12 47" xfId="560"/>
    <cellStyle name="Normal 2 12 48" xfId="561"/>
    <cellStyle name="Normal 2 12 49" xfId="562"/>
    <cellStyle name="Normal 2 12 5" xfId="563"/>
    <cellStyle name="Normal 2 12 5 2" xfId="564"/>
    <cellStyle name="Normal 2 12 5 3" xfId="565"/>
    <cellStyle name="Normal 2 12 50" xfId="566"/>
    <cellStyle name="Normal 2 12 51" xfId="567"/>
    <cellStyle name="Normal 2 12 52" xfId="568"/>
    <cellStyle name="Normal 2 12 53" xfId="569"/>
    <cellStyle name="Normal 2 12 54" xfId="570"/>
    <cellStyle name="Normal 2 12 55" xfId="571"/>
    <cellStyle name="Normal 2 12 56" xfId="572"/>
    <cellStyle name="Normal 2 12 57" xfId="573"/>
    <cellStyle name="Normal 2 12 58" xfId="574"/>
    <cellStyle name="Normal 2 12 59" xfId="575"/>
    <cellStyle name="Normal 2 12 6" xfId="576"/>
    <cellStyle name="Normal 2 12 6 2" xfId="577"/>
    <cellStyle name="Normal 2 12 6 3" xfId="578"/>
    <cellStyle name="Normal 2 12 60" xfId="579"/>
    <cellStyle name="Normal 2 12 61" xfId="580"/>
    <cellStyle name="Normal 2 12 62" xfId="581"/>
    <cellStyle name="Normal 2 12 63" xfId="582"/>
    <cellStyle name="Normal 2 12 64" xfId="583"/>
    <cellStyle name="Normal 2 12 65" xfId="584"/>
    <cellStyle name="Normal 2 12 66" xfId="585"/>
    <cellStyle name="Normal 2 12 67" xfId="586"/>
    <cellStyle name="Normal 2 12 68" xfId="587"/>
    <cellStyle name="Normal 2 12 7" xfId="588"/>
    <cellStyle name="Normal 2 12 7 2" xfId="589"/>
    <cellStyle name="Normal 2 12 7 3" xfId="590"/>
    <cellStyle name="Normal 2 12 8" xfId="591"/>
    <cellStyle name="Normal 2 12 8 2" xfId="592"/>
    <cellStyle name="Normal 2 12 8 3" xfId="593"/>
    <cellStyle name="Normal 2 12 9" xfId="594"/>
    <cellStyle name="Normal 2 12 9 2" xfId="595"/>
    <cellStyle name="Normal 2 12 9 3" xfId="596"/>
    <cellStyle name="Normal 2 13" xfId="597"/>
    <cellStyle name="Normal 2 13 10" xfId="598"/>
    <cellStyle name="Normal 2 13 10 2" xfId="599"/>
    <cellStyle name="Normal 2 13 10 3" xfId="600"/>
    <cellStyle name="Normal 2 13 11" xfId="601"/>
    <cellStyle name="Normal 2 13 11 2" xfId="602"/>
    <cellStyle name="Normal 2 13 11 3" xfId="603"/>
    <cellStyle name="Normal 2 13 12" xfId="604"/>
    <cellStyle name="Normal 2 13 12 2" xfId="605"/>
    <cellStyle name="Normal 2 13 12 3" xfId="606"/>
    <cellStyle name="Normal 2 13 13" xfId="607"/>
    <cellStyle name="Normal 2 13 13 2" xfId="608"/>
    <cellStyle name="Normal 2 13 13 3" xfId="609"/>
    <cellStyle name="Normal 2 13 14" xfId="610"/>
    <cellStyle name="Normal 2 13 14 2" xfId="611"/>
    <cellStyle name="Normal 2 13 14 3" xfId="612"/>
    <cellStyle name="Normal 2 13 15" xfId="613"/>
    <cellStyle name="Normal 2 13 15 2" xfId="614"/>
    <cellStyle name="Normal 2 13 15 3" xfId="615"/>
    <cellStyle name="Normal 2 13 16" xfId="616"/>
    <cellStyle name="Normal 2 13 16 2" xfId="617"/>
    <cellStyle name="Normal 2 13 16 3" xfId="618"/>
    <cellStyle name="Normal 2 13 17" xfId="619"/>
    <cellStyle name="Normal 2 13 17 2" xfId="620"/>
    <cellStyle name="Normal 2 13 17 3" xfId="621"/>
    <cellStyle name="Normal 2 13 18" xfId="622"/>
    <cellStyle name="Normal 2 13 18 2" xfId="623"/>
    <cellStyle name="Normal 2 13 18 3" xfId="624"/>
    <cellStyle name="Normal 2 13 19" xfId="625"/>
    <cellStyle name="Normal 2 13 19 2" xfId="626"/>
    <cellStyle name="Normal 2 13 19 3" xfId="627"/>
    <cellStyle name="Normal 2 13 2" xfId="628"/>
    <cellStyle name="Normal 2 13 2 2" xfId="629"/>
    <cellStyle name="Normal 2 13 2 3" xfId="630"/>
    <cellStyle name="Normal 2 13 20" xfId="631"/>
    <cellStyle name="Normal 2 13 20 2" xfId="632"/>
    <cellStyle name="Normal 2 13 20 3" xfId="633"/>
    <cellStyle name="Normal 2 13 21" xfId="634"/>
    <cellStyle name="Normal 2 13 21 2" xfId="635"/>
    <cellStyle name="Normal 2 13 21 3" xfId="636"/>
    <cellStyle name="Normal 2 13 22" xfId="637"/>
    <cellStyle name="Normal 2 13 22 2" xfId="638"/>
    <cellStyle name="Normal 2 13 22 3" xfId="639"/>
    <cellStyle name="Normal 2 13 23" xfId="640"/>
    <cellStyle name="Normal 2 13 23 2" xfId="641"/>
    <cellStyle name="Normal 2 13 23 3" xfId="642"/>
    <cellStyle name="Normal 2 13 24" xfId="643"/>
    <cellStyle name="Normal 2 13 24 2" xfId="644"/>
    <cellStyle name="Normal 2 13 24 3" xfId="645"/>
    <cellStyle name="Normal 2 13 25" xfId="646"/>
    <cellStyle name="Normal 2 13 25 2" xfId="647"/>
    <cellStyle name="Normal 2 13 25 3" xfId="648"/>
    <cellStyle name="Normal 2 13 26" xfId="649"/>
    <cellStyle name="Normal 2 13 26 2" xfId="650"/>
    <cellStyle name="Normal 2 13 26 3" xfId="651"/>
    <cellStyle name="Normal 2 13 27" xfId="652"/>
    <cellStyle name="Normal 2 13 27 2" xfId="653"/>
    <cellStyle name="Normal 2 13 27 3" xfId="654"/>
    <cellStyle name="Normal 2 13 28" xfId="655"/>
    <cellStyle name="Normal 2 13 28 2" xfId="656"/>
    <cellStyle name="Normal 2 13 28 3" xfId="657"/>
    <cellStyle name="Normal 2 13 29" xfId="658"/>
    <cellStyle name="Normal 2 13 29 2" xfId="659"/>
    <cellStyle name="Normal 2 13 29 3" xfId="660"/>
    <cellStyle name="Normal 2 13 3" xfId="661"/>
    <cellStyle name="Normal 2 13 3 2" xfId="662"/>
    <cellStyle name="Normal 2 13 3 3" xfId="663"/>
    <cellStyle name="Normal 2 13 30" xfId="664"/>
    <cellStyle name="Normal 2 13 30 2" xfId="665"/>
    <cellStyle name="Normal 2 13 30 3" xfId="666"/>
    <cellStyle name="Normal 2 13 31" xfId="667"/>
    <cellStyle name="Normal 2 13 31 2" xfId="668"/>
    <cellStyle name="Normal 2 13 31 3" xfId="669"/>
    <cellStyle name="Normal 2 13 32" xfId="670"/>
    <cellStyle name="Normal 2 13 32 2" xfId="671"/>
    <cellStyle name="Normal 2 13 32 3" xfId="672"/>
    <cellStyle name="Normal 2 13 33" xfId="673"/>
    <cellStyle name="Normal 2 13 34" xfId="674"/>
    <cellStyle name="Normal 2 13 35" xfId="675"/>
    <cellStyle name="Normal 2 13 36" xfId="676"/>
    <cellStyle name="Normal 2 13 37" xfId="677"/>
    <cellStyle name="Normal 2 13 38" xfId="678"/>
    <cellStyle name="Normal 2 13 39" xfId="679"/>
    <cellStyle name="Normal 2 13 4" xfId="680"/>
    <cellStyle name="Normal 2 13 4 2" xfId="681"/>
    <cellStyle name="Normal 2 13 4 3" xfId="682"/>
    <cellStyle name="Normal 2 13 40" xfId="683"/>
    <cellStyle name="Normal 2 13 41" xfId="684"/>
    <cellStyle name="Normal 2 13 42" xfId="685"/>
    <cellStyle name="Normal 2 13 43" xfId="686"/>
    <cellStyle name="Normal 2 13 44" xfId="687"/>
    <cellStyle name="Normal 2 13 45" xfId="688"/>
    <cellStyle name="Normal 2 13 46" xfId="689"/>
    <cellStyle name="Normal 2 13 47" xfId="690"/>
    <cellStyle name="Normal 2 13 48" xfId="691"/>
    <cellStyle name="Normal 2 13 49" xfId="692"/>
    <cellStyle name="Normal 2 13 5" xfId="693"/>
    <cellStyle name="Normal 2 13 5 2" xfId="694"/>
    <cellStyle name="Normal 2 13 5 3" xfId="695"/>
    <cellStyle name="Normal 2 13 50" xfId="696"/>
    <cellStyle name="Normal 2 13 51" xfId="697"/>
    <cellStyle name="Normal 2 13 52" xfId="698"/>
    <cellStyle name="Normal 2 13 53" xfId="699"/>
    <cellStyle name="Normal 2 13 54" xfId="700"/>
    <cellStyle name="Normal 2 13 55" xfId="701"/>
    <cellStyle name="Normal 2 13 56" xfId="702"/>
    <cellStyle name="Normal 2 13 57" xfId="703"/>
    <cellStyle name="Normal 2 13 58" xfId="704"/>
    <cellStyle name="Normal 2 13 59" xfId="705"/>
    <cellStyle name="Normal 2 13 6" xfId="706"/>
    <cellStyle name="Normal 2 13 6 2" xfId="707"/>
    <cellStyle name="Normal 2 13 6 3" xfId="708"/>
    <cellStyle name="Normal 2 13 60" xfId="709"/>
    <cellStyle name="Normal 2 13 61" xfId="710"/>
    <cellStyle name="Normal 2 13 62" xfId="711"/>
    <cellStyle name="Normal 2 13 63" xfId="712"/>
    <cellStyle name="Normal 2 13 64" xfId="713"/>
    <cellStyle name="Normal 2 13 65" xfId="714"/>
    <cellStyle name="Normal 2 13 66" xfId="715"/>
    <cellStyle name="Normal 2 13 67" xfId="716"/>
    <cellStyle name="Normal 2 13 68" xfId="717"/>
    <cellStyle name="Normal 2 13 7" xfId="718"/>
    <cellStyle name="Normal 2 13 7 2" xfId="719"/>
    <cellStyle name="Normal 2 13 7 3" xfId="720"/>
    <cellStyle name="Normal 2 13 8" xfId="721"/>
    <cellStyle name="Normal 2 13 8 2" xfId="722"/>
    <cellStyle name="Normal 2 13 8 3" xfId="723"/>
    <cellStyle name="Normal 2 13 9" xfId="724"/>
    <cellStyle name="Normal 2 13 9 2" xfId="725"/>
    <cellStyle name="Normal 2 13 9 3" xfId="726"/>
    <cellStyle name="Normal 2 14" xfId="727"/>
    <cellStyle name="Normal 2 14 10" xfId="728"/>
    <cellStyle name="Normal 2 14 10 2" xfId="729"/>
    <cellStyle name="Normal 2 14 10 3" xfId="730"/>
    <cellStyle name="Normal 2 14 11" xfId="731"/>
    <cellStyle name="Normal 2 14 11 2" xfId="732"/>
    <cellStyle name="Normal 2 14 11 3" xfId="733"/>
    <cellStyle name="Normal 2 14 12" xfId="734"/>
    <cellStyle name="Normal 2 14 12 2" xfId="735"/>
    <cellStyle name="Normal 2 14 12 3" xfId="736"/>
    <cellStyle name="Normal 2 14 13" xfId="737"/>
    <cellStyle name="Normal 2 14 13 2" xfId="738"/>
    <cellStyle name="Normal 2 14 13 3" xfId="739"/>
    <cellStyle name="Normal 2 14 14" xfId="740"/>
    <cellStyle name="Normal 2 14 14 2" xfId="741"/>
    <cellStyle name="Normal 2 14 14 3" xfId="742"/>
    <cellStyle name="Normal 2 14 15" xfId="743"/>
    <cellStyle name="Normal 2 14 15 2" xfId="744"/>
    <cellStyle name="Normal 2 14 15 3" xfId="745"/>
    <cellStyle name="Normal 2 14 16" xfId="746"/>
    <cellStyle name="Normal 2 14 16 2" xfId="747"/>
    <cellStyle name="Normal 2 14 16 3" xfId="748"/>
    <cellStyle name="Normal 2 14 17" xfId="749"/>
    <cellStyle name="Normal 2 14 17 2" xfId="750"/>
    <cellStyle name="Normal 2 14 17 3" xfId="751"/>
    <cellStyle name="Normal 2 14 18" xfId="752"/>
    <cellStyle name="Normal 2 14 18 2" xfId="753"/>
    <cellStyle name="Normal 2 14 18 3" xfId="754"/>
    <cellStyle name="Normal 2 14 19" xfId="755"/>
    <cellStyle name="Normal 2 14 19 2" xfId="756"/>
    <cellStyle name="Normal 2 14 19 3" xfId="757"/>
    <cellStyle name="Normal 2 14 2" xfId="758"/>
    <cellStyle name="Normal 2 14 2 2" xfId="759"/>
    <cellStyle name="Normal 2 14 2 3" xfId="760"/>
    <cellStyle name="Normal 2 14 20" xfId="761"/>
    <cellStyle name="Normal 2 14 20 2" xfId="762"/>
    <cellStyle name="Normal 2 14 20 3" xfId="763"/>
    <cellStyle name="Normal 2 14 21" xfId="764"/>
    <cellStyle name="Normal 2 14 21 2" xfId="765"/>
    <cellStyle name="Normal 2 14 21 3" xfId="766"/>
    <cellStyle name="Normal 2 14 22" xfId="767"/>
    <cellStyle name="Normal 2 14 22 2" xfId="768"/>
    <cellStyle name="Normal 2 14 22 3" xfId="769"/>
    <cellStyle name="Normal 2 14 23" xfId="770"/>
    <cellStyle name="Normal 2 14 23 2" xfId="771"/>
    <cellStyle name="Normal 2 14 23 3" xfId="772"/>
    <cellStyle name="Normal 2 14 24" xfId="773"/>
    <cellStyle name="Normal 2 14 24 2" xfId="774"/>
    <cellStyle name="Normal 2 14 24 3" xfId="775"/>
    <cellStyle name="Normal 2 14 25" xfId="776"/>
    <cellStyle name="Normal 2 14 25 2" xfId="777"/>
    <cellStyle name="Normal 2 14 25 3" xfId="778"/>
    <cellStyle name="Normal 2 14 26" xfId="779"/>
    <cellStyle name="Normal 2 14 26 2" xfId="780"/>
    <cellStyle name="Normal 2 14 26 3" xfId="781"/>
    <cellStyle name="Normal 2 14 27" xfId="782"/>
    <cellStyle name="Normal 2 14 27 2" xfId="783"/>
    <cellStyle name="Normal 2 14 27 3" xfId="784"/>
    <cellStyle name="Normal 2 14 28" xfId="785"/>
    <cellStyle name="Normal 2 14 28 2" xfId="786"/>
    <cellStyle name="Normal 2 14 28 3" xfId="787"/>
    <cellStyle name="Normal 2 14 29" xfId="788"/>
    <cellStyle name="Normal 2 14 29 2" xfId="789"/>
    <cellStyle name="Normal 2 14 29 3" xfId="790"/>
    <cellStyle name="Normal 2 14 3" xfId="791"/>
    <cellStyle name="Normal 2 14 3 2" xfId="792"/>
    <cellStyle name="Normal 2 14 3 3" xfId="793"/>
    <cellStyle name="Normal 2 14 30" xfId="794"/>
    <cellStyle name="Normal 2 14 30 2" xfId="795"/>
    <cellStyle name="Normal 2 14 30 3" xfId="796"/>
    <cellStyle name="Normal 2 14 31" xfId="797"/>
    <cellStyle name="Normal 2 14 31 2" xfId="798"/>
    <cellStyle name="Normal 2 14 31 3" xfId="799"/>
    <cellStyle name="Normal 2 14 32" xfId="800"/>
    <cellStyle name="Normal 2 14 32 2" xfId="801"/>
    <cellStyle name="Normal 2 14 32 3" xfId="802"/>
    <cellStyle name="Normal 2 14 33" xfId="803"/>
    <cellStyle name="Normal 2 14 34" xfId="804"/>
    <cellStyle name="Normal 2 14 35" xfId="805"/>
    <cellStyle name="Normal 2 14 36" xfId="806"/>
    <cellStyle name="Normal 2 14 37" xfId="807"/>
    <cellStyle name="Normal 2 14 38" xfId="808"/>
    <cellStyle name="Normal 2 14 39" xfId="809"/>
    <cellStyle name="Normal 2 14 4" xfId="810"/>
    <cellStyle name="Normal 2 14 4 2" xfId="811"/>
    <cellStyle name="Normal 2 14 4 3" xfId="812"/>
    <cellStyle name="Normal 2 14 40" xfId="813"/>
    <cellStyle name="Normal 2 14 41" xfId="814"/>
    <cellStyle name="Normal 2 14 42" xfId="815"/>
    <cellStyle name="Normal 2 14 43" xfId="816"/>
    <cellStyle name="Normal 2 14 44" xfId="817"/>
    <cellStyle name="Normal 2 14 45" xfId="818"/>
    <cellStyle name="Normal 2 14 46" xfId="819"/>
    <cellStyle name="Normal 2 14 47" xfId="820"/>
    <cellStyle name="Normal 2 14 48" xfId="821"/>
    <cellStyle name="Normal 2 14 49" xfId="822"/>
    <cellStyle name="Normal 2 14 5" xfId="823"/>
    <cellStyle name="Normal 2 14 5 2" xfId="824"/>
    <cellStyle name="Normal 2 14 5 3" xfId="825"/>
    <cellStyle name="Normal 2 14 50" xfId="826"/>
    <cellStyle name="Normal 2 14 51" xfId="827"/>
    <cellStyle name="Normal 2 14 52" xfId="828"/>
    <cellStyle name="Normal 2 14 53" xfId="829"/>
    <cellStyle name="Normal 2 14 54" xfId="830"/>
    <cellStyle name="Normal 2 14 55" xfId="831"/>
    <cellStyle name="Normal 2 14 56" xfId="832"/>
    <cellStyle name="Normal 2 14 57" xfId="833"/>
    <cellStyle name="Normal 2 14 58" xfId="834"/>
    <cellStyle name="Normal 2 14 59" xfId="835"/>
    <cellStyle name="Normal 2 14 6" xfId="836"/>
    <cellStyle name="Normal 2 14 6 2" xfId="837"/>
    <cellStyle name="Normal 2 14 6 3" xfId="838"/>
    <cellStyle name="Normal 2 14 60" xfId="839"/>
    <cellStyle name="Normal 2 14 61" xfId="840"/>
    <cellStyle name="Normal 2 14 62" xfId="841"/>
    <cellStyle name="Normal 2 14 63" xfId="842"/>
    <cellStyle name="Normal 2 14 64" xfId="843"/>
    <cellStyle name="Normal 2 14 65" xfId="844"/>
    <cellStyle name="Normal 2 14 66" xfId="845"/>
    <cellStyle name="Normal 2 14 67" xfId="846"/>
    <cellStyle name="Normal 2 14 68" xfId="847"/>
    <cellStyle name="Normal 2 14 7" xfId="848"/>
    <cellStyle name="Normal 2 14 7 2" xfId="849"/>
    <cellStyle name="Normal 2 14 7 3" xfId="850"/>
    <cellStyle name="Normal 2 14 8" xfId="851"/>
    <cellStyle name="Normal 2 14 8 2" xfId="852"/>
    <cellStyle name="Normal 2 14 8 3" xfId="853"/>
    <cellStyle name="Normal 2 14 9" xfId="854"/>
    <cellStyle name="Normal 2 14 9 2" xfId="855"/>
    <cellStyle name="Normal 2 14 9 3" xfId="856"/>
    <cellStyle name="Normal 2 15" xfId="857"/>
    <cellStyle name="Normal 2 15 10" xfId="858"/>
    <cellStyle name="Normal 2 15 10 2" xfId="859"/>
    <cellStyle name="Normal 2 15 10 3" xfId="860"/>
    <cellStyle name="Normal 2 15 11" xfId="861"/>
    <cellStyle name="Normal 2 15 11 2" xfId="862"/>
    <cellStyle name="Normal 2 15 11 3" xfId="863"/>
    <cellStyle name="Normal 2 15 12" xfId="864"/>
    <cellStyle name="Normal 2 15 12 2" xfId="865"/>
    <cellStyle name="Normal 2 15 12 3" xfId="866"/>
    <cellStyle name="Normal 2 15 13" xfId="867"/>
    <cellStyle name="Normal 2 15 13 2" xfId="868"/>
    <cellStyle name="Normal 2 15 13 3" xfId="869"/>
    <cellStyle name="Normal 2 15 14" xfId="870"/>
    <cellStyle name="Normal 2 15 14 2" xfId="871"/>
    <cellStyle name="Normal 2 15 14 3" xfId="872"/>
    <cellStyle name="Normal 2 15 15" xfId="873"/>
    <cellStyle name="Normal 2 15 15 2" xfId="874"/>
    <cellStyle name="Normal 2 15 15 3" xfId="875"/>
    <cellStyle name="Normal 2 15 16" xfId="876"/>
    <cellStyle name="Normal 2 15 16 2" xfId="877"/>
    <cellStyle name="Normal 2 15 16 3" xfId="878"/>
    <cellStyle name="Normal 2 15 17" xfId="879"/>
    <cellStyle name="Normal 2 15 17 2" xfId="880"/>
    <cellStyle name="Normal 2 15 17 3" xfId="881"/>
    <cellStyle name="Normal 2 15 18" xfId="882"/>
    <cellStyle name="Normal 2 15 18 2" xfId="883"/>
    <cellStyle name="Normal 2 15 18 3" xfId="884"/>
    <cellStyle name="Normal 2 15 19" xfId="885"/>
    <cellStyle name="Normal 2 15 19 2" xfId="886"/>
    <cellStyle name="Normal 2 15 19 3" xfId="887"/>
    <cellStyle name="Normal 2 15 2" xfId="888"/>
    <cellStyle name="Normal 2 15 2 2" xfId="889"/>
    <cellStyle name="Normal 2 15 2 3" xfId="890"/>
    <cellStyle name="Normal 2 15 20" xfId="891"/>
    <cellStyle name="Normal 2 15 20 2" xfId="892"/>
    <cellStyle name="Normal 2 15 20 3" xfId="893"/>
    <cellStyle name="Normal 2 15 21" xfId="894"/>
    <cellStyle name="Normal 2 15 21 2" xfId="895"/>
    <cellStyle name="Normal 2 15 21 3" xfId="896"/>
    <cellStyle name="Normal 2 15 22" xfId="897"/>
    <cellStyle name="Normal 2 15 22 2" xfId="898"/>
    <cellStyle name="Normal 2 15 22 3" xfId="899"/>
    <cellStyle name="Normal 2 15 23" xfId="900"/>
    <cellStyle name="Normal 2 15 23 2" xfId="901"/>
    <cellStyle name="Normal 2 15 23 3" xfId="902"/>
    <cellStyle name="Normal 2 15 24" xfId="903"/>
    <cellStyle name="Normal 2 15 24 2" xfId="904"/>
    <cellStyle name="Normal 2 15 24 3" xfId="905"/>
    <cellStyle name="Normal 2 15 25" xfId="906"/>
    <cellStyle name="Normal 2 15 25 2" xfId="907"/>
    <cellStyle name="Normal 2 15 25 3" xfId="908"/>
    <cellStyle name="Normal 2 15 26" xfId="909"/>
    <cellStyle name="Normal 2 15 26 2" xfId="910"/>
    <cellStyle name="Normal 2 15 26 3" xfId="911"/>
    <cellStyle name="Normal 2 15 27" xfId="912"/>
    <cellStyle name="Normal 2 15 27 2" xfId="913"/>
    <cellStyle name="Normal 2 15 27 3" xfId="914"/>
    <cellStyle name="Normal 2 15 28" xfId="915"/>
    <cellStyle name="Normal 2 15 28 2" xfId="916"/>
    <cellStyle name="Normal 2 15 28 3" xfId="917"/>
    <cellStyle name="Normal 2 15 29" xfId="918"/>
    <cellStyle name="Normal 2 15 29 2" xfId="919"/>
    <cellStyle name="Normal 2 15 29 3" xfId="920"/>
    <cellStyle name="Normal 2 15 3" xfId="921"/>
    <cellStyle name="Normal 2 15 3 2" xfId="922"/>
    <cellStyle name="Normal 2 15 3 3" xfId="923"/>
    <cellStyle name="Normal 2 15 30" xfId="924"/>
    <cellStyle name="Normal 2 15 30 2" xfId="925"/>
    <cellStyle name="Normal 2 15 30 3" xfId="926"/>
    <cellStyle name="Normal 2 15 31" xfId="927"/>
    <cellStyle name="Normal 2 15 31 2" xfId="928"/>
    <cellStyle name="Normal 2 15 31 3" xfId="929"/>
    <cellStyle name="Normal 2 15 32" xfId="930"/>
    <cellStyle name="Normal 2 15 32 2" xfId="931"/>
    <cellStyle name="Normal 2 15 32 3" xfId="932"/>
    <cellStyle name="Normal 2 15 33" xfId="933"/>
    <cellStyle name="Normal 2 15 34" xfId="934"/>
    <cellStyle name="Normal 2 15 35" xfId="935"/>
    <cellStyle name="Normal 2 15 36" xfId="936"/>
    <cellStyle name="Normal 2 15 37" xfId="937"/>
    <cellStyle name="Normal 2 15 38" xfId="938"/>
    <cellStyle name="Normal 2 15 39" xfId="939"/>
    <cellStyle name="Normal 2 15 4" xfId="940"/>
    <cellStyle name="Normal 2 15 4 2" xfId="941"/>
    <cellStyle name="Normal 2 15 4 3" xfId="942"/>
    <cellStyle name="Normal 2 15 40" xfId="943"/>
    <cellStyle name="Normal 2 15 41" xfId="944"/>
    <cellStyle name="Normal 2 15 42" xfId="945"/>
    <cellStyle name="Normal 2 15 43" xfId="946"/>
    <cellStyle name="Normal 2 15 44" xfId="947"/>
    <cellStyle name="Normal 2 15 45" xfId="948"/>
    <cellStyle name="Normal 2 15 46" xfId="949"/>
    <cellStyle name="Normal 2 15 47" xfId="950"/>
    <cellStyle name="Normal 2 15 48" xfId="951"/>
    <cellStyle name="Normal 2 15 49" xfId="952"/>
    <cellStyle name="Normal 2 15 5" xfId="953"/>
    <cellStyle name="Normal 2 15 5 2" xfId="954"/>
    <cellStyle name="Normal 2 15 5 3" xfId="955"/>
    <cellStyle name="Normal 2 15 50" xfId="956"/>
    <cellStyle name="Normal 2 15 51" xfId="957"/>
    <cellStyle name="Normal 2 15 52" xfId="958"/>
    <cellStyle name="Normal 2 15 53" xfId="959"/>
    <cellStyle name="Normal 2 15 54" xfId="960"/>
    <cellStyle name="Normal 2 15 55" xfId="961"/>
    <cellStyle name="Normal 2 15 56" xfId="962"/>
    <cellStyle name="Normal 2 15 57" xfId="963"/>
    <cellStyle name="Normal 2 15 58" xfId="964"/>
    <cellStyle name="Normal 2 15 59" xfId="965"/>
    <cellStyle name="Normal 2 15 6" xfId="966"/>
    <cellStyle name="Normal 2 15 6 2" xfId="967"/>
    <cellStyle name="Normal 2 15 6 3" xfId="968"/>
    <cellStyle name="Normal 2 15 60" xfId="969"/>
    <cellStyle name="Normal 2 15 61" xfId="970"/>
    <cellStyle name="Normal 2 15 62" xfId="971"/>
    <cellStyle name="Normal 2 15 63" xfId="972"/>
    <cellStyle name="Normal 2 15 64" xfId="973"/>
    <cellStyle name="Normal 2 15 65" xfId="974"/>
    <cellStyle name="Normal 2 15 66" xfId="975"/>
    <cellStyle name="Normal 2 15 67" xfId="976"/>
    <cellStyle name="Normal 2 15 68" xfId="977"/>
    <cellStyle name="Normal 2 15 7" xfId="978"/>
    <cellStyle name="Normal 2 15 7 2" xfId="979"/>
    <cellStyle name="Normal 2 15 7 3" xfId="980"/>
    <cellStyle name="Normal 2 15 8" xfId="981"/>
    <cellStyle name="Normal 2 15 8 2" xfId="982"/>
    <cellStyle name="Normal 2 15 8 3" xfId="983"/>
    <cellStyle name="Normal 2 15 9" xfId="984"/>
    <cellStyle name="Normal 2 15 9 2" xfId="985"/>
    <cellStyle name="Normal 2 15 9 3" xfId="986"/>
    <cellStyle name="Normal 2 16" xfId="987"/>
    <cellStyle name="Normal 2 16 10" xfId="988"/>
    <cellStyle name="Normal 2 16 10 2" xfId="989"/>
    <cellStyle name="Normal 2 16 10 3" xfId="990"/>
    <cellStyle name="Normal 2 16 11" xfId="991"/>
    <cellStyle name="Normal 2 16 11 2" xfId="992"/>
    <cellStyle name="Normal 2 16 11 3" xfId="993"/>
    <cellStyle name="Normal 2 16 12" xfId="994"/>
    <cellStyle name="Normal 2 16 12 2" xfId="995"/>
    <cellStyle name="Normal 2 16 12 3" xfId="996"/>
    <cellStyle name="Normal 2 16 13" xfId="997"/>
    <cellStyle name="Normal 2 16 13 2" xfId="998"/>
    <cellStyle name="Normal 2 16 13 3" xfId="999"/>
    <cellStyle name="Normal 2 16 14" xfId="1000"/>
    <cellStyle name="Normal 2 16 14 2" xfId="1001"/>
    <cellStyle name="Normal 2 16 14 3" xfId="1002"/>
    <cellStyle name="Normal 2 16 15" xfId="1003"/>
    <cellStyle name="Normal 2 16 15 2" xfId="1004"/>
    <cellStyle name="Normal 2 16 15 3" xfId="1005"/>
    <cellStyle name="Normal 2 16 16" xfId="1006"/>
    <cellStyle name="Normal 2 16 16 2" xfId="1007"/>
    <cellStyle name="Normal 2 16 16 3" xfId="1008"/>
    <cellStyle name="Normal 2 16 17" xfId="1009"/>
    <cellStyle name="Normal 2 16 17 2" xfId="1010"/>
    <cellStyle name="Normal 2 16 17 3" xfId="1011"/>
    <cellStyle name="Normal 2 16 18" xfId="1012"/>
    <cellStyle name="Normal 2 16 18 2" xfId="1013"/>
    <cellStyle name="Normal 2 16 18 3" xfId="1014"/>
    <cellStyle name="Normal 2 16 19" xfId="1015"/>
    <cellStyle name="Normal 2 16 19 2" xfId="1016"/>
    <cellStyle name="Normal 2 16 19 3" xfId="1017"/>
    <cellStyle name="Normal 2 16 2" xfId="1018"/>
    <cellStyle name="Normal 2 16 2 2" xfId="1019"/>
    <cellStyle name="Normal 2 16 2 3" xfId="1020"/>
    <cellStyle name="Normal 2 16 20" xfId="1021"/>
    <cellStyle name="Normal 2 16 20 2" xfId="1022"/>
    <cellStyle name="Normal 2 16 20 3" xfId="1023"/>
    <cellStyle name="Normal 2 16 21" xfId="1024"/>
    <cellStyle name="Normal 2 16 21 2" xfId="1025"/>
    <cellStyle name="Normal 2 16 21 3" xfId="1026"/>
    <cellStyle name="Normal 2 16 22" xfId="1027"/>
    <cellStyle name="Normal 2 16 22 2" xfId="1028"/>
    <cellStyle name="Normal 2 16 22 3" xfId="1029"/>
    <cellStyle name="Normal 2 16 23" xfId="1030"/>
    <cellStyle name="Normal 2 16 23 2" xfId="1031"/>
    <cellStyle name="Normal 2 16 23 3" xfId="1032"/>
    <cellStyle name="Normal 2 16 24" xfId="1033"/>
    <cellStyle name="Normal 2 16 24 2" xfId="1034"/>
    <cellStyle name="Normal 2 16 24 3" xfId="1035"/>
    <cellStyle name="Normal 2 16 25" xfId="1036"/>
    <cellStyle name="Normal 2 16 25 2" xfId="1037"/>
    <cellStyle name="Normal 2 16 25 3" xfId="1038"/>
    <cellStyle name="Normal 2 16 26" xfId="1039"/>
    <cellStyle name="Normal 2 16 26 2" xfId="1040"/>
    <cellStyle name="Normal 2 16 26 3" xfId="1041"/>
    <cellStyle name="Normal 2 16 27" xfId="1042"/>
    <cellStyle name="Normal 2 16 27 2" xfId="1043"/>
    <cellStyle name="Normal 2 16 27 3" xfId="1044"/>
    <cellStyle name="Normal 2 16 28" xfId="1045"/>
    <cellStyle name="Normal 2 16 28 2" xfId="1046"/>
    <cellStyle name="Normal 2 16 28 3" xfId="1047"/>
    <cellStyle name="Normal 2 16 29" xfId="1048"/>
    <cellStyle name="Normal 2 16 29 2" xfId="1049"/>
    <cellStyle name="Normal 2 16 29 3" xfId="1050"/>
    <cellStyle name="Normal 2 16 3" xfId="1051"/>
    <cellStyle name="Normal 2 16 3 2" xfId="1052"/>
    <cellStyle name="Normal 2 16 3 3" xfId="1053"/>
    <cellStyle name="Normal 2 16 30" xfId="1054"/>
    <cellStyle name="Normal 2 16 30 2" xfId="1055"/>
    <cellStyle name="Normal 2 16 30 3" xfId="1056"/>
    <cellStyle name="Normal 2 16 31" xfId="1057"/>
    <cellStyle name="Normal 2 16 31 2" xfId="1058"/>
    <cellStyle name="Normal 2 16 31 3" xfId="1059"/>
    <cellStyle name="Normal 2 16 32" xfId="1060"/>
    <cellStyle name="Normal 2 16 32 2" xfId="1061"/>
    <cellStyle name="Normal 2 16 32 3" xfId="1062"/>
    <cellStyle name="Normal 2 16 33" xfId="1063"/>
    <cellStyle name="Normal 2 16 34" xfId="1064"/>
    <cellStyle name="Normal 2 16 35" xfId="1065"/>
    <cellStyle name="Normal 2 16 36" xfId="1066"/>
    <cellStyle name="Normal 2 16 37" xfId="1067"/>
    <cellStyle name="Normal 2 16 38" xfId="1068"/>
    <cellStyle name="Normal 2 16 39" xfId="1069"/>
    <cellStyle name="Normal 2 16 4" xfId="1070"/>
    <cellStyle name="Normal 2 16 4 2" xfId="1071"/>
    <cellStyle name="Normal 2 16 4 3" xfId="1072"/>
    <cellStyle name="Normal 2 16 40" xfId="1073"/>
    <cellStyle name="Normal 2 16 41" xfId="1074"/>
    <cellStyle name="Normal 2 16 42" xfId="1075"/>
    <cellStyle name="Normal 2 16 43" xfId="1076"/>
    <cellStyle name="Normal 2 16 44" xfId="1077"/>
    <cellStyle name="Normal 2 16 45" xfId="1078"/>
    <cellStyle name="Normal 2 16 46" xfId="1079"/>
    <cellStyle name="Normal 2 16 47" xfId="1080"/>
    <cellStyle name="Normal 2 16 48" xfId="1081"/>
    <cellStyle name="Normal 2 16 49" xfId="1082"/>
    <cellStyle name="Normal 2 16 5" xfId="1083"/>
    <cellStyle name="Normal 2 16 5 2" xfId="1084"/>
    <cellStyle name="Normal 2 16 5 3" xfId="1085"/>
    <cellStyle name="Normal 2 16 50" xfId="1086"/>
    <cellStyle name="Normal 2 16 51" xfId="1087"/>
    <cellStyle name="Normal 2 16 52" xfId="1088"/>
    <cellStyle name="Normal 2 16 53" xfId="1089"/>
    <cellStyle name="Normal 2 16 54" xfId="1090"/>
    <cellStyle name="Normal 2 16 55" xfId="1091"/>
    <cellStyle name="Normal 2 16 56" xfId="1092"/>
    <cellStyle name="Normal 2 16 57" xfId="1093"/>
    <cellStyle name="Normal 2 16 58" xfId="1094"/>
    <cellStyle name="Normal 2 16 59" xfId="1095"/>
    <cellStyle name="Normal 2 16 6" xfId="1096"/>
    <cellStyle name="Normal 2 16 6 2" xfId="1097"/>
    <cellStyle name="Normal 2 16 6 3" xfId="1098"/>
    <cellStyle name="Normal 2 16 60" xfId="1099"/>
    <cellStyle name="Normal 2 16 61" xfId="1100"/>
    <cellStyle name="Normal 2 16 62" xfId="1101"/>
    <cellStyle name="Normal 2 16 63" xfId="1102"/>
    <cellStyle name="Normal 2 16 64" xfId="1103"/>
    <cellStyle name="Normal 2 16 65" xfId="1104"/>
    <cellStyle name="Normal 2 16 66" xfId="1105"/>
    <cellStyle name="Normal 2 16 67" xfId="1106"/>
    <cellStyle name="Normal 2 16 68" xfId="1107"/>
    <cellStyle name="Normal 2 16 7" xfId="1108"/>
    <cellStyle name="Normal 2 16 7 2" xfId="1109"/>
    <cellStyle name="Normal 2 16 7 3" xfId="1110"/>
    <cellStyle name="Normal 2 16 8" xfId="1111"/>
    <cellStyle name="Normal 2 16 8 2" xfId="1112"/>
    <cellStyle name="Normal 2 16 8 3" xfId="1113"/>
    <cellStyle name="Normal 2 16 9" xfId="1114"/>
    <cellStyle name="Normal 2 16 9 2" xfId="1115"/>
    <cellStyle name="Normal 2 16 9 3" xfId="1116"/>
    <cellStyle name="Normal 2 17" xfId="1117"/>
    <cellStyle name="Normal 2 17 10" xfId="1118"/>
    <cellStyle name="Normal 2 17 10 2" xfId="1119"/>
    <cellStyle name="Normal 2 17 10 3" xfId="1120"/>
    <cellStyle name="Normal 2 17 11" xfId="1121"/>
    <cellStyle name="Normal 2 17 11 2" xfId="1122"/>
    <cellStyle name="Normal 2 17 11 3" xfId="1123"/>
    <cellStyle name="Normal 2 17 12" xfId="1124"/>
    <cellStyle name="Normal 2 17 12 2" xfId="1125"/>
    <cellStyle name="Normal 2 17 12 3" xfId="1126"/>
    <cellStyle name="Normal 2 17 13" xfId="1127"/>
    <cellStyle name="Normal 2 17 13 2" xfId="1128"/>
    <cellStyle name="Normal 2 17 13 3" xfId="1129"/>
    <cellStyle name="Normal 2 17 14" xfId="1130"/>
    <cellStyle name="Normal 2 17 14 2" xfId="1131"/>
    <cellStyle name="Normal 2 17 14 3" xfId="1132"/>
    <cellStyle name="Normal 2 17 15" xfId="1133"/>
    <cellStyle name="Normal 2 17 15 2" xfId="1134"/>
    <cellStyle name="Normal 2 17 15 3" xfId="1135"/>
    <cellStyle name="Normal 2 17 16" xfId="1136"/>
    <cellStyle name="Normal 2 17 16 2" xfId="1137"/>
    <cellStyle name="Normal 2 17 16 3" xfId="1138"/>
    <cellStyle name="Normal 2 17 17" xfId="1139"/>
    <cellStyle name="Normal 2 17 17 2" xfId="1140"/>
    <cellStyle name="Normal 2 17 17 3" xfId="1141"/>
    <cellStyle name="Normal 2 17 18" xfId="1142"/>
    <cellStyle name="Normal 2 17 18 2" xfId="1143"/>
    <cellStyle name="Normal 2 17 18 3" xfId="1144"/>
    <cellStyle name="Normal 2 17 19" xfId="1145"/>
    <cellStyle name="Normal 2 17 19 2" xfId="1146"/>
    <cellStyle name="Normal 2 17 19 3" xfId="1147"/>
    <cellStyle name="Normal 2 17 2" xfId="1148"/>
    <cellStyle name="Normal 2 17 2 2" xfId="1149"/>
    <cellStyle name="Normal 2 17 2 3" xfId="1150"/>
    <cellStyle name="Normal 2 17 20" xfId="1151"/>
    <cellStyle name="Normal 2 17 20 2" xfId="1152"/>
    <cellStyle name="Normal 2 17 20 3" xfId="1153"/>
    <cellStyle name="Normal 2 17 21" xfId="1154"/>
    <cellStyle name="Normal 2 17 21 2" xfId="1155"/>
    <cellStyle name="Normal 2 17 21 3" xfId="1156"/>
    <cellStyle name="Normal 2 17 22" xfId="1157"/>
    <cellStyle name="Normal 2 17 22 2" xfId="1158"/>
    <cellStyle name="Normal 2 17 22 3" xfId="1159"/>
    <cellStyle name="Normal 2 17 23" xfId="1160"/>
    <cellStyle name="Normal 2 17 23 2" xfId="1161"/>
    <cellStyle name="Normal 2 17 23 3" xfId="1162"/>
    <cellStyle name="Normal 2 17 24" xfId="1163"/>
    <cellStyle name="Normal 2 17 24 2" xfId="1164"/>
    <cellStyle name="Normal 2 17 24 3" xfId="1165"/>
    <cellStyle name="Normal 2 17 25" xfId="1166"/>
    <cellStyle name="Normal 2 17 25 2" xfId="1167"/>
    <cellStyle name="Normal 2 17 25 3" xfId="1168"/>
    <cellStyle name="Normal 2 17 26" xfId="1169"/>
    <cellStyle name="Normal 2 17 26 2" xfId="1170"/>
    <cellStyle name="Normal 2 17 26 3" xfId="1171"/>
    <cellStyle name="Normal 2 17 27" xfId="1172"/>
    <cellStyle name="Normal 2 17 27 2" xfId="1173"/>
    <cellStyle name="Normal 2 17 27 3" xfId="1174"/>
    <cellStyle name="Normal 2 17 28" xfId="1175"/>
    <cellStyle name="Normal 2 17 28 2" xfId="1176"/>
    <cellStyle name="Normal 2 17 28 3" xfId="1177"/>
    <cellStyle name="Normal 2 17 29" xfId="1178"/>
    <cellStyle name="Normal 2 17 29 2" xfId="1179"/>
    <cellStyle name="Normal 2 17 29 3" xfId="1180"/>
    <cellStyle name="Normal 2 17 3" xfId="1181"/>
    <cellStyle name="Normal 2 17 3 2" xfId="1182"/>
    <cellStyle name="Normal 2 17 3 3" xfId="1183"/>
    <cellStyle name="Normal 2 17 30" xfId="1184"/>
    <cellStyle name="Normal 2 17 30 2" xfId="1185"/>
    <cellStyle name="Normal 2 17 30 3" xfId="1186"/>
    <cellStyle name="Normal 2 17 31" xfId="1187"/>
    <cellStyle name="Normal 2 17 31 2" xfId="1188"/>
    <cellStyle name="Normal 2 17 31 3" xfId="1189"/>
    <cellStyle name="Normal 2 17 32" xfId="1190"/>
    <cellStyle name="Normal 2 17 32 2" xfId="1191"/>
    <cellStyle name="Normal 2 17 32 3" xfId="1192"/>
    <cellStyle name="Normal 2 17 33" xfId="1193"/>
    <cellStyle name="Normal 2 17 34" xfId="1194"/>
    <cellStyle name="Normal 2 17 35" xfId="1195"/>
    <cellStyle name="Normal 2 17 36" xfId="1196"/>
    <cellStyle name="Normal 2 17 37" xfId="1197"/>
    <cellStyle name="Normal 2 17 38" xfId="1198"/>
    <cellStyle name="Normal 2 17 39" xfId="1199"/>
    <cellStyle name="Normal 2 17 4" xfId="1200"/>
    <cellStyle name="Normal 2 17 4 2" xfId="1201"/>
    <cellStyle name="Normal 2 17 4 3" xfId="1202"/>
    <cellStyle name="Normal 2 17 40" xfId="1203"/>
    <cellStyle name="Normal 2 17 41" xfId="1204"/>
    <cellStyle name="Normal 2 17 42" xfId="1205"/>
    <cellStyle name="Normal 2 17 43" xfId="1206"/>
    <cellStyle name="Normal 2 17 44" xfId="1207"/>
    <cellStyle name="Normal 2 17 45" xfId="1208"/>
    <cellStyle name="Normal 2 17 46" xfId="1209"/>
    <cellStyle name="Normal 2 17 47" xfId="1210"/>
    <cellStyle name="Normal 2 17 48" xfId="1211"/>
    <cellStyle name="Normal 2 17 49" xfId="1212"/>
    <cellStyle name="Normal 2 17 5" xfId="1213"/>
    <cellStyle name="Normal 2 17 5 2" xfId="1214"/>
    <cellStyle name="Normal 2 17 5 3" xfId="1215"/>
    <cellStyle name="Normal 2 17 50" xfId="1216"/>
    <cellStyle name="Normal 2 17 51" xfId="1217"/>
    <cellStyle name="Normal 2 17 52" xfId="1218"/>
    <cellStyle name="Normal 2 17 53" xfId="1219"/>
    <cellStyle name="Normal 2 17 54" xfId="1220"/>
    <cellStyle name="Normal 2 17 55" xfId="1221"/>
    <cellStyle name="Normal 2 17 56" xfId="1222"/>
    <cellStyle name="Normal 2 17 57" xfId="1223"/>
    <cellStyle name="Normal 2 17 58" xfId="1224"/>
    <cellStyle name="Normal 2 17 59" xfId="1225"/>
    <cellStyle name="Normal 2 17 6" xfId="1226"/>
    <cellStyle name="Normal 2 17 6 2" xfId="1227"/>
    <cellStyle name="Normal 2 17 6 3" xfId="1228"/>
    <cellStyle name="Normal 2 17 60" xfId="1229"/>
    <cellStyle name="Normal 2 17 61" xfId="1230"/>
    <cellStyle name="Normal 2 17 62" xfId="1231"/>
    <cellStyle name="Normal 2 17 63" xfId="1232"/>
    <cellStyle name="Normal 2 17 64" xfId="1233"/>
    <cellStyle name="Normal 2 17 65" xfId="1234"/>
    <cellStyle name="Normal 2 17 66" xfId="1235"/>
    <cellStyle name="Normal 2 17 67" xfId="1236"/>
    <cellStyle name="Normal 2 17 68" xfId="1237"/>
    <cellStyle name="Normal 2 17 7" xfId="1238"/>
    <cellStyle name="Normal 2 17 7 2" xfId="1239"/>
    <cellStyle name="Normal 2 17 7 3" xfId="1240"/>
    <cellStyle name="Normal 2 17 8" xfId="1241"/>
    <cellStyle name="Normal 2 17 8 2" xfId="1242"/>
    <cellStyle name="Normal 2 17 8 3" xfId="1243"/>
    <cellStyle name="Normal 2 17 9" xfId="1244"/>
    <cellStyle name="Normal 2 17 9 2" xfId="1245"/>
    <cellStyle name="Normal 2 17 9 3" xfId="1246"/>
    <cellStyle name="Normal 2 18" xfId="1247"/>
    <cellStyle name="Normal 2 18 10" xfId="1248"/>
    <cellStyle name="Normal 2 18 10 2" xfId="1249"/>
    <cellStyle name="Normal 2 18 10 3" xfId="1250"/>
    <cellStyle name="Normal 2 18 11" xfId="1251"/>
    <cellStyle name="Normal 2 18 11 2" xfId="1252"/>
    <cellStyle name="Normal 2 18 11 3" xfId="1253"/>
    <cellStyle name="Normal 2 18 12" xfId="1254"/>
    <cellStyle name="Normal 2 18 12 2" xfId="1255"/>
    <cellStyle name="Normal 2 18 12 3" xfId="1256"/>
    <cellStyle name="Normal 2 18 13" xfId="1257"/>
    <cellStyle name="Normal 2 18 13 2" xfId="1258"/>
    <cellStyle name="Normal 2 18 13 3" xfId="1259"/>
    <cellStyle name="Normal 2 18 14" xfId="1260"/>
    <cellStyle name="Normal 2 18 14 2" xfId="1261"/>
    <cellStyle name="Normal 2 18 14 3" xfId="1262"/>
    <cellStyle name="Normal 2 18 15" xfId="1263"/>
    <cellStyle name="Normal 2 18 15 2" xfId="1264"/>
    <cellStyle name="Normal 2 18 15 3" xfId="1265"/>
    <cellStyle name="Normal 2 18 16" xfId="1266"/>
    <cellStyle name="Normal 2 18 16 2" xfId="1267"/>
    <cellStyle name="Normal 2 18 16 3" xfId="1268"/>
    <cellStyle name="Normal 2 18 17" xfId="1269"/>
    <cellStyle name="Normal 2 18 17 2" xfId="1270"/>
    <cellStyle name="Normal 2 18 17 3" xfId="1271"/>
    <cellStyle name="Normal 2 18 18" xfId="1272"/>
    <cellStyle name="Normal 2 18 18 2" xfId="1273"/>
    <cellStyle name="Normal 2 18 18 3" xfId="1274"/>
    <cellStyle name="Normal 2 18 19" xfId="1275"/>
    <cellStyle name="Normal 2 18 19 2" xfId="1276"/>
    <cellStyle name="Normal 2 18 19 3" xfId="1277"/>
    <cellStyle name="Normal 2 18 2" xfId="1278"/>
    <cellStyle name="Normal 2 18 2 2" xfId="1279"/>
    <cellStyle name="Normal 2 18 2 3" xfId="1280"/>
    <cellStyle name="Normal 2 18 20" xfId="1281"/>
    <cellStyle name="Normal 2 18 20 2" xfId="1282"/>
    <cellStyle name="Normal 2 18 20 3" xfId="1283"/>
    <cellStyle name="Normal 2 18 21" xfId="1284"/>
    <cellStyle name="Normal 2 18 21 2" xfId="1285"/>
    <cellStyle name="Normal 2 18 21 3" xfId="1286"/>
    <cellStyle name="Normal 2 18 22" xfId="1287"/>
    <cellStyle name="Normal 2 18 22 2" xfId="1288"/>
    <cellStyle name="Normal 2 18 22 3" xfId="1289"/>
    <cellStyle name="Normal 2 18 23" xfId="1290"/>
    <cellStyle name="Normal 2 18 23 2" xfId="1291"/>
    <cellStyle name="Normal 2 18 23 3" xfId="1292"/>
    <cellStyle name="Normal 2 18 24" xfId="1293"/>
    <cellStyle name="Normal 2 18 24 2" xfId="1294"/>
    <cellStyle name="Normal 2 18 24 3" xfId="1295"/>
    <cellStyle name="Normal 2 18 25" xfId="1296"/>
    <cellStyle name="Normal 2 18 25 2" xfId="1297"/>
    <cellStyle name="Normal 2 18 25 3" xfId="1298"/>
    <cellStyle name="Normal 2 18 26" xfId="1299"/>
    <cellStyle name="Normal 2 18 26 2" xfId="1300"/>
    <cellStyle name="Normal 2 18 26 3" xfId="1301"/>
    <cellStyle name="Normal 2 18 27" xfId="1302"/>
    <cellStyle name="Normal 2 18 27 2" xfId="1303"/>
    <cellStyle name="Normal 2 18 27 3" xfId="1304"/>
    <cellStyle name="Normal 2 18 28" xfId="1305"/>
    <cellStyle name="Normal 2 18 28 2" xfId="1306"/>
    <cellStyle name="Normal 2 18 28 3" xfId="1307"/>
    <cellStyle name="Normal 2 18 29" xfId="1308"/>
    <cellStyle name="Normal 2 18 29 2" xfId="1309"/>
    <cellStyle name="Normal 2 18 29 3" xfId="1310"/>
    <cellStyle name="Normal 2 18 3" xfId="1311"/>
    <cellStyle name="Normal 2 18 3 2" xfId="1312"/>
    <cellStyle name="Normal 2 18 3 3" xfId="1313"/>
    <cellStyle name="Normal 2 18 30" xfId="1314"/>
    <cellStyle name="Normal 2 18 30 2" xfId="1315"/>
    <cellStyle name="Normal 2 18 30 3" xfId="1316"/>
    <cellStyle name="Normal 2 18 31" xfId="1317"/>
    <cellStyle name="Normal 2 18 31 2" xfId="1318"/>
    <cellStyle name="Normal 2 18 31 3" xfId="1319"/>
    <cellStyle name="Normal 2 18 32" xfId="1320"/>
    <cellStyle name="Normal 2 18 32 2" xfId="1321"/>
    <cellStyle name="Normal 2 18 32 3" xfId="1322"/>
    <cellStyle name="Normal 2 18 33" xfId="1323"/>
    <cellStyle name="Normal 2 18 34" xfId="1324"/>
    <cellStyle name="Normal 2 18 35" xfId="1325"/>
    <cellStyle name="Normal 2 18 36" xfId="1326"/>
    <cellStyle name="Normal 2 18 37" xfId="1327"/>
    <cellStyle name="Normal 2 18 38" xfId="1328"/>
    <cellStyle name="Normal 2 18 39" xfId="1329"/>
    <cellStyle name="Normal 2 18 4" xfId="1330"/>
    <cellStyle name="Normal 2 18 4 2" xfId="1331"/>
    <cellStyle name="Normal 2 18 4 3" xfId="1332"/>
    <cellStyle name="Normal 2 18 40" xfId="1333"/>
    <cellStyle name="Normal 2 18 41" xfId="1334"/>
    <cellStyle name="Normal 2 18 42" xfId="1335"/>
    <cellStyle name="Normal 2 18 43" xfId="1336"/>
    <cellStyle name="Normal 2 18 44" xfId="1337"/>
    <cellStyle name="Normal 2 18 45" xfId="1338"/>
    <cellStyle name="Normal 2 18 46" xfId="1339"/>
    <cellStyle name="Normal 2 18 47" xfId="1340"/>
    <cellStyle name="Normal 2 18 48" xfId="1341"/>
    <cellStyle name="Normal 2 18 49" xfId="1342"/>
    <cellStyle name="Normal 2 18 5" xfId="1343"/>
    <cellStyle name="Normal 2 18 5 2" xfId="1344"/>
    <cellStyle name="Normal 2 18 5 3" xfId="1345"/>
    <cellStyle name="Normal 2 18 50" xfId="1346"/>
    <cellStyle name="Normal 2 18 51" xfId="1347"/>
    <cellStyle name="Normal 2 18 52" xfId="1348"/>
    <cellStyle name="Normal 2 18 53" xfId="1349"/>
    <cellStyle name="Normal 2 18 54" xfId="1350"/>
    <cellStyle name="Normal 2 18 55" xfId="1351"/>
    <cellStyle name="Normal 2 18 56" xfId="1352"/>
    <cellStyle name="Normal 2 18 57" xfId="1353"/>
    <cellStyle name="Normal 2 18 58" xfId="1354"/>
    <cellStyle name="Normal 2 18 59" xfId="1355"/>
    <cellStyle name="Normal 2 18 6" xfId="1356"/>
    <cellStyle name="Normal 2 18 6 2" xfId="1357"/>
    <cellStyle name="Normal 2 18 6 3" xfId="1358"/>
    <cellStyle name="Normal 2 18 60" xfId="1359"/>
    <cellStyle name="Normal 2 18 61" xfId="1360"/>
    <cellStyle name="Normal 2 18 62" xfId="1361"/>
    <cellStyle name="Normal 2 18 63" xfId="1362"/>
    <cellStyle name="Normal 2 18 64" xfId="1363"/>
    <cellStyle name="Normal 2 18 65" xfId="1364"/>
    <cellStyle name="Normal 2 18 66" xfId="1365"/>
    <cellStyle name="Normal 2 18 67" xfId="1366"/>
    <cellStyle name="Normal 2 18 68" xfId="1367"/>
    <cellStyle name="Normal 2 18 7" xfId="1368"/>
    <cellStyle name="Normal 2 18 7 2" xfId="1369"/>
    <cellStyle name="Normal 2 18 7 3" xfId="1370"/>
    <cellStyle name="Normal 2 18 8" xfId="1371"/>
    <cellStyle name="Normal 2 18 8 2" xfId="1372"/>
    <cellStyle name="Normal 2 18 8 3" xfId="1373"/>
    <cellStyle name="Normal 2 18 9" xfId="1374"/>
    <cellStyle name="Normal 2 18 9 2" xfId="1375"/>
    <cellStyle name="Normal 2 18 9 3" xfId="1376"/>
    <cellStyle name="Normal 2 19" xfId="1377"/>
    <cellStyle name="Normal 2 19 10" xfId="1378"/>
    <cellStyle name="Normal 2 19 11" xfId="1379"/>
    <cellStyle name="Normal 2 19 12" xfId="1380"/>
    <cellStyle name="Normal 2 19 13" xfId="1381"/>
    <cellStyle name="Normal 2 19 14" xfId="1382"/>
    <cellStyle name="Normal 2 19 15" xfId="1383"/>
    <cellStyle name="Normal 2 19 16" xfId="1384"/>
    <cellStyle name="Normal 2 19 17" xfId="1385"/>
    <cellStyle name="Normal 2 19 18" xfId="1386"/>
    <cellStyle name="Normal 2 19 19" xfId="1387"/>
    <cellStyle name="Normal 2 19 2" xfId="1388"/>
    <cellStyle name="Normal 2 19 20" xfId="1389"/>
    <cellStyle name="Normal 2 19 21" xfId="1390"/>
    <cellStyle name="Normal 2 19 22" xfId="1391"/>
    <cellStyle name="Normal 2 19 23" xfId="1392"/>
    <cellStyle name="Normal 2 19 24" xfId="1393"/>
    <cellStyle name="Normal 2 19 25" xfId="1394"/>
    <cellStyle name="Normal 2 19 26" xfId="1395"/>
    <cellStyle name="Normal 2 19 27" xfId="1396"/>
    <cellStyle name="Normal 2 19 28" xfId="1397"/>
    <cellStyle name="Normal 2 19 29" xfId="1398"/>
    <cellStyle name="Normal 2 19 3" xfId="1399"/>
    <cellStyle name="Normal 2 19 30" xfId="1400"/>
    <cellStyle name="Normal 2 19 31" xfId="1401"/>
    <cellStyle name="Normal 2 19 32" xfId="1402"/>
    <cellStyle name="Normal 2 19 33" xfId="1403"/>
    <cellStyle name="Normal 2 19 34" xfId="1404"/>
    <cellStyle name="Normal 2 19 35" xfId="1405"/>
    <cellStyle name="Normal 2 19 36" xfId="1406"/>
    <cellStyle name="Normal 2 19 37" xfId="1407"/>
    <cellStyle name="Normal 2 19 4" xfId="1408"/>
    <cellStyle name="Normal 2 19 5" xfId="1409"/>
    <cellStyle name="Normal 2 19 6" xfId="1410"/>
    <cellStyle name="Normal 2 19 7" xfId="1411"/>
    <cellStyle name="Normal 2 19 8" xfId="1412"/>
    <cellStyle name="Normal 2 19 9" xfId="1413"/>
    <cellStyle name="Normal 2 2" xfId="1414"/>
    <cellStyle name="Normal 2 2 10" xfId="1415"/>
    <cellStyle name="Normal 2 2 10 2" xfId="1416"/>
    <cellStyle name="Normal 2 2 10 3" xfId="1417"/>
    <cellStyle name="Normal 2 2 11" xfId="1418"/>
    <cellStyle name="Normal 2 2 11 2" xfId="1419"/>
    <cellStyle name="Normal 2 2 11 3" xfId="1420"/>
    <cellStyle name="Normal 2 2 12" xfId="1421"/>
    <cellStyle name="Normal 2 2 12 2" xfId="1422"/>
    <cellStyle name="Normal 2 2 12 3" xfId="1423"/>
    <cellStyle name="Normal 2 2 13" xfId="1424"/>
    <cellStyle name="Normal 2 2 13 2" xfId="1425"/>
    <cellStyle name="Normal 2 2 13 3" xfId="1426"/>
    <cellStyle name="Normal 2 2 14" xfId="1427"/>
    <cellStyle name="Normal 2 2 14 2" xfId="1428"/>
    <cellStyle name="Normal 2 2 14 3" xfId="1429"/>
    <cellStyle name="Normal 2 2 15" xfId="1430"/>
    <cellStyle name="Normal 2 2 15 2" xfId="1431"/>
    <cellStyle name="Normal 2 2 15 3" xfId="1432"/>
    <cellStyle name="Normal 2 2 16" xfId="1433"/>
    <cellStyle name="Normal 2 2 16 2" xfId="1434"/>
    <cellStyle name="Normal 2 2 16 3" xfId="1435"/>
    <cellStyle name="Normal 2 2 17" xfId="1436"/>
    <cellStyle name="Normal 2 2 17 2" xfId="1437"/>
    <cellStyle name="Normal 2 2 17 3" xfId="1438"/>
    <cellStyle name="Normal 2 2 18" xfId="1439"/>
    <cellStyle name="Normal 2 2 18 2" xfId="1440"/>
    <cellStyle name="Normal 2 2 18 3" xfId="1441"/>
    <cellStyle name="Normal 2 2 19" xfId="1442"/>
    <cellStyle name="Normal 2 2 19 2" xfId="1443"/>
    <cellStyle name="Normal 2 2 19 3" xfId="1444"/>
    <cellStyle name="Normal 2 2 2" xfId="1445"/>
    <cellStyle name="Normal 2 2 2 2" xfId="1446"/>
    <cellStyle name="Normal 2 2 2 3" xfId="1447"/>
    <cellStyle name="Normal 2 2 20" xfId="1448"/>
    <cellStyle name="Normal 2 2 20 2" xfId="1449"/>
    <cellStyle name="Normal 2 2 20 3" xfId="1450"/>
    <cellStyle name="Normal 2 2 21" xfId="1451"/>
    <cellStyle name="Normal 2 2 21 2" xfId="1452"/>
    <cellStyle name="Normal 2 2 21 3" xfId="1453"/>
    <cellStyle name="Normal 2 2 22" xfId="1454"/>
    <cellStyle name="Normal 2 2 22 2" xfId="1455"/>
    <cellStyle name="Normal 2 2 22 3" xfId="1456"/>
    <cellStyle name="Normal 2 2 23" xfId="1457"/>
    <cellStyle name="Normal 2 2 23 2" xfId="1458"/>
    <cellStyle name="Normal 2 2 23 3" xfId="1459"/>
    <cellStyle name="Normal 2 2 24" xfId="1460"/>
    <cellStyle name="Normal 2 2 24 2" xfId="1461"/>
    <cellStyle name="Normal 2 2 24 3" xfId="1462"/>
    <cellStyle name="Normal 2 2 25" xfId="1463"/>
    <cellStyle name="Normal 2 2 25 2" xfId="1464"/>
    <cellStyle name="Normal 2 2 25 3" xfId="1465"/>
    <cellStyle name="Normal 2 2 26" xfId="1466"/>
    <cellStyle name="Normal 2 2 26 2" xfId="1467"/>
    <cellStyle name="Normal 2 2 26 3" xfId="1468"/>
    <cellStyle name="Normal 2 2 27" xfId="1469"/>
    <cellStyle name="Normal 2 2 27 2" xfId="1470"/>
    <cellStyle name="Normal 2 2 27 3" xfId="1471"/>
    <cellStyle name="Normal 2 2 28" xfId="1472"/>
    <cellStyle name="Normal 2 2 28 2" xfId="1473"/>
    <cellStyle name="Normal 2 2 28 3" xfId="1474"/>
    <cellStyle name="Normal 2 2 29" xfId="1475"/>
    <cellStyle name="Normal 2 2 29 2" xfId="1476"/>
    <cellStyle name="Normal 2 2 29 3" xfId="1477"/>
    <cellStyle name="Normal 2 2 3" xfId="1478"/>
    <cellStyle name="Normal 2 2 3 2" xfId="1479"/>
    <cellStyle name="Normal 2 2 3 3" xfId="1480"/>
    <cellStyle name="Normal 2 2 30" xfId="1481"/>
    <cellStyle name="Normal 2 2 30 2" xfId="1482"/>
    <cellStyle name="Normal 2 2 30 3" xfId="1483"/>
    <cellStyle name="Normal 2 2 31" xfId="1484"/>
    <cellStyle name="Normal 2 2 31 2" xfId="1485"/>
    <cellStyle name="Normal 2 2 31 3" xfId="1486"/>
    <cellStyle name="Normal 2 2 32" xfId="1487"/>
    <cellStyle name="Normal 2 2 32 2" xfId="1488"/>
    <cellStyle name="Normal 2 2 32 3" xfId="1489"/>
    <cellStyle name="Normal 2 2 33" xfId="1490"/>
    <cellStyle name="Normal 2 2 34" xfId="1491"/>
    <cellStyle name="Normal 2 2 35" xfId="1492"/>
    <cellStyle name="Normal 2 2 36" xfId="1493"/>
    <cellStyle name="Normal 2 2 37" xfId="1494"/>
    <cellStyle name="Normal 2 2 38" xfId="1495"/>
    <cellStyle name="Normal 2 2 39" xfId="1496"/>
    <cellStyle name="Normal 2 2 4" xfId="1497"/>
    <cellStyle name="Normal 2 2 4 2" xfId="1498"/>
    <cellStyle name="Normal 2 2 4 3" xfId="1499"/>
    <cellStyle name="Normal 2 2 40" xfId="1500"/>
    <cellStyle name="Normal 2 2 41" xfId="1501"/>
    <cellStyle name="Normal 2 2 42" xfId="1502"/>
    <cellStyle name="Normal 2 2 43" xfId="1503"/>
    <cellStyle name="Normal 2 2 44" xfId="1504"/>
    <cellStyle name="Normal 2 2 45" xfId="1505"/>
    <cellStyle name="Normal 2 2 46" xfId="1506"/>
    <cellStyle name="Normal 2 2 47" xfId="1507"/>
    <cellStyle name="Normal 2 2 48" xfId="1508"/>
    <cellStyle name="Normal 2 2 49" xfId="1509"/>
    <cellStyle name="Normal 2 2 5" xfId="1510"/>
    <cellStyle name="Normal 2 2 5 2" xfId="1511"/>
    <cellStyle name="Normal 2 2 5 3" xfId="1512"/>
    <cellStyle name="Normal 2 2 50" xfId="1513"/>
    <cellStyle name="Normal 2 2 51" xfId="1514"/>
    <cellStyle name="Normal 2 2 52" xfId="1515"/>
    <cellStyle name="Normal 2 2 53" xfId="1516"/>
    <cellStyle name="Normal 2 2 54" xfId="1517"/>
    <cellStyle name="Normal 2 2 55" xfId="1518"/>
    <cellStyle name="Normal 2 2 56" xfId="1519"/>
    <cellStyle name="Normal 2 2 57" xfId="1520"/>
    <cellStyle name="Normal 2 2 58" xfId="1521"/>
    <cellStyle name="Normal 2 2 59" xfId="1522"/>
    <cellStyle name="Normal 2 2 6" xfId="1523"/>
    <cellStyle name="Normal 2 2 6 2" xfId="1524"/>
    <cellStyle name="Normal 2 2 6 3" xfId="1525"/>
    <cellStyle name="Normal 2 2 60" xfId="1526"/>
    <cellStyle name="Normal 2 2 61" xfId="1527"/>
    <cellStyle name="Normal 2 2 62" xfId="1528"/>
    <cellStyle name="Normal 2 2 63" xfId="1529"/>
    <cellStyle name="Normal 2 2 64" xfId="1530"/>
    <cellStyle name="Normal 2 2 65" xfId="1531"/>
    <cellStyle name="Normal 2 2 66" xfId="1532"/>
    <cellStyle name="Normal 2 2 67" xfId="1533"/>
    <cellStyle name="Normal 2 2 68" xfId="1534"/>
    <cellStyle name="Normal 2 2 7" xfId="1535"/>
    <cellStyle name="Normal 2 2 7 2" xfId="1536"/>
    <cellStyle name="Normal 2 2 7 3" xfId="1537"/>
    <cellStyle name="Normal 2 2 8" xfId="1538"/>
    <cellStyle name="Normal 2 2 8 2" xfId="1539"/>
    <cellStyle name="Normal 2 2 8 3" xfId="1540"/>
    <cellStyle name="Normal 2 2 9" xfId="1541"/>
    <cellStyle name="Normal 2 2 9 2" xfId="1542"/>
    <cellStyle name="Normal 2 2 9 3" xfId="1543"/>
    <cellStyle name="Normal 2 20" xfId="1544"/>
    <cellStyle name="Normal 2 20 10" xfId="1545"/>
    <cellStyle name="Normal 2 20 11" xfId="1546"/>
    <cellStyle name="Normal 2 20 12" xfId="1547"/>
    <cellStyle name="Normal 2 20 13" xfId="1548"/>
    <cellStyle name="Normal 2 20 14" xfId="1549"/>
    <cellStyle name="Normal 2 20 15" xfId="1550"/>
    <cellStyle name="Normal 2 20 16" xfId="1551"/>
    <cellStyle name="Normal 2 20 17" xfId="1552"/>
    <cellStyle name="Normal 2 20 18" xfId="1553"/>
    <cellStyle name="Normal 2 20 19" xfId="1554"/>
    <cellStyle name="Normal 2 20 2" xfId="1555"/>
    <cellStyle name="Normal 2 20 20" xfId="1556"/>
    <cellStyle name="Normal 2 20 21" xfId="1557"/>
    <cellStyle name="Normal 2 20 22" xfId="1558"/>
    <cellStyle name="Normal 2 20 23" xfId="1559"/>
    <cellStyle name="Normal 2 20 24" xfId="1560"/>
    <cellStyle name="Normal 2 20 25" xfId="1561"/>
    <cellStyle name="Normal 2 20 26" xfId="1562"/>
    <cellStyle name="Normal 2 20 27" xfId="1563"/>
    <cellStyle name="Normal 2 20 28" xfId="1564"/>
    <cellStyle name="Normal 2 20 29" xfId="1565"/>
    <cellStyle name="Normal 2 20 3" xfId="1566"/>
    <cellStyle name="Normal 2 20 30" xfId="1567"/>
    <cellStyle name="Normal 2 20 31" xfId="1568"/>
    <cellStyle name="Normal 2 20 32" xfId="1569"/>
    <cellStyle name="Normal 2 20 33" xfId="1570"/>
    <cellStyle name="Normal 2 20 34" xfId="1571"/>
    <cellStyle name="Normal 2 20 35" xfId="1572"/>
    <cellStyle name="Normal 2 20 36" xfId="1573"/>
    <cellStyle name="Normal 2 20 37" xfId="1574"/>
    <cellStyle name="Normal 2 20 4" xfId="1575"/>
    <cellStyle name="Normal 2 20 5" xfId="1576"/>
    <cellStyle name="Normal 2 20 6" xfId="1577"/>
    <cellStyle name="Normal 2 20 7" xfId="1578"/>
    <cellStyle name="Normal 2 20 8" xfId="1579"/>
    <cellStyle name="Normal 2 20 9" xfId="1580"/>
    <cellStyle name="Normal 2 21" xfId="1581"/>
    <cellStyle name="Normal 2 21 10" xfId="1582"/>
    <cellStyle name="Normal 2 21 11" xfId="1583"/>
    <cellStyle name="Normal 2 21 12" xfId="1584"/>
    <cellStyle name="Normal 2 21 13" xfId="1585"/>
    <cellStyle name="Normal 2 21 14" xfId="1586"/>
    <cellStyle name="Normal 2 21 15" xfId="1587"/>
    <cellStyle name="Normal 2 21 16" xfId="1588"/>
    <cellStyle name="Normal 2 21 17" xfId="1589"/>
    <cellStyle name="Normal 2 21 18" xfId="1590"/>
    <cellStyle name="Normal 2 21 19" xfId="1591"/>
    <cellStyle name="Normal 2 21 2" xfId="1592"/>
    <cellStyle name="Normal 2 21 20" xfId="1593"/>
    <cellStyle name="Normal 2 21 21" xfId="1594"/>
    <cellStyle name="Normal 2 21 22" xfId="1595"/>
    <cellStyle name="Normal 2 21 23" xfId="1596"/>
    <cellStyle name="Normal 2 21 24" xfId="1597"/>
    <cellStyle name="Normal 2 21 25" xfId="1598"/>
    <cellStyle name="Normal 2 21 26" xfId="1599"/>
    <cellStyle name="Normal 2 21 27" xfId="1600"/>
    <cellStyle name="Normal 2 21 28" xfId="1601"/>
    <cellStyle name="Normal 2 21 29" xfId="1602"/>
    <cellStyle name="Normal 2 21 3" xfId="1603"/>
    <cellStyle name="Normal 2 21 30" xfId="1604"/>
    <cellStyle name="Normal 2 21 31" xfId="1605"/>
    <cellStyle name="Normal 2 21 32" xfId="1606"/>
    <cellStyle name="Normal 2 21 33" xfId="1607"/>
    <cellStyle name="Normal 2 21 34" xfId="1608"/>
    <cellStyle name="Normal 2 21 35" xfId="1609"/>
    <cellStyle name="Normal 2 21 36" xfId="1610"/>
    <cellStyle name="Normal 2 21 37" xfId="1611"/>
    <cellStyle name="Normal 2 21 4" xfId="1612"/>
    <cellStyle name="Normal 2 21 5" xfId="1613"/>
    <cellStyle name="Normal 2 21 6" xfId="1614"/>
    <cellStyle name="Normal 2 21 7" xfId="1615"/>
    <cellStyle name="Normal 2 21 8" xfId="1616"/>
    <cellStyle name="Normal 2 21 9" xfId="1617"/>
    <cellStyle name="Normal 2 22" xfId="1618"/>
    <cellStyle name="Normal 2 22 10" xfId="1619"/>
    <cellStyle name="Normal 2 22 11" xfId="1620"/>
    <cellStyle name="Normal 2 22 12" xfId="1621"/>
    <cellStyle name="Normal 2 22 13" xfId="1622"/>
    <cellStyle name="Normal 2 22 14" xfId="1623"/>
    <cellStyle name="Normal 2 22 15" xfId="1624"/>
    <cellStyle name="Normal 2 22 16" xfId="1625"/>
    <cellStyle name="Normal 2 22 17" xfId="1626"/>
    <cellStyle name="Normal 2 22 18" xfId="1627"/>
    <cellStyle name="Normal 2 22 19" xfId="1628"/>
    <cellStyle name="Normal 2 22 2" xfId="1629"/>
    <cellStyle name="Normal 2 22 20" xfId="1630"/>
    <cellStyle name="Normal 2 22 21" xfId="1631"/>
    <cellStyle name="Normal 2 22 22" xfId="1632"/>
    <cellStyle name="Normal 2 22 23" xfId="1633"/>
    <cellStyle name="Normal 2 22 24" xfId="1634"/>
    <cellStyle name="Normal 2 22 25" xfId="1635"/>
    <cellStyle name="Normal 2 22 26" xfId="1636"/>
    <cellStyle name="Normal 2 22 27" xfId="1637"/>
    <cellStyle name="Normal 2 22 28" xfId="1638"/>
    <cellStyle name="Normal 2 22 29" xfId="1639"/>
    <cellStyle name="Normal 2 22 3" xfId="1640"/>
    <cellStyle name="Normal 2 22 30" xfId="1641"/>
    <cellStyle name="Normal 2 22 31" xfId="1642"/>
    <cellStyle name="Normal 2 22 32" xfId="1643"/>
    <cellStyle name="Normal 2 22 33" xfId="1644"/>
    <cellStyle name="Normal 2 22 34" xfId="1645"/>
    <cellStyle name="Normal 2 22 35" xfId="1646"/>
    <cellStyle name="Normal 2 22 36" xfId="1647"/>
    <cellStyle name="Normal 2 22 37" xfId="1648"/>
    <cellStyle name="Normal 2 22 4" xfId="1649"/>
    <cellStyle name="Normal 2 22 5" xfId="1650"/>
    <cellStyle name="Normal 2 22 6" xfId="1651"/>
    <cellStyle name="Normal 2 22 7" xfId="1652"/>
    <cellStyle name="Normal 2 22 8" xfId="1653"/>
    <cellStyle name="Normal 2 22 9" xfId="1654"/>
    <cellStyle name="Normal 2 23" xfId="1655"/>
    <cellStyle name="Normal 2 23 10" xfId="1656"/>
    <cellStyle name="Normal 2 23 11" xfId="1657"/>
    <cellStyle name="Normal 2 23 12" xfId="1658"/>
    <cellStyle name="Normal 2 23 13" xfId="1659"/>
    <cellStyle name="Normal 2 23 14" xfId="1660"/>
    <cellStyle name="Normal 2 23 15" xfId="1661"/>
    <cellStyle name="Normal 2 23 16" xfId="1662"/>
    <cellStyle name="Normal 2 23 17" xfId="1663"/>
    <cellStyle name="Normal 2 23 18" xfId="1664"/>
    <cellStyle name="Normal 2 23 19" xfId="1665"/>
    <cellStyle name="Normal 2 23 2" xfId="1666"/>
    <cellStyle name="Normal 2 23 20" xfId="1667"/>
    <cellStyle name="Normal 2 23 21" xfId="1668"/>
    <cellStyle name="Normal 2 23 22" xfId="1669"/>
    <cellStyle name="Normal 2 23 23" xfId="1670"/>
    <cellStyle name="Normal 2 23 24" xfId="1671"/>
    <cellStyle name="Normal 2 23 25" xfId="1672"/>
    <cellStyle name="Normal 2 23 26" xfId="1673"/>
    <cellStyle name="Normal 2 23 27" xfId="1674"/>
    <cellStyle name="Normal 2 23 28" xfId="1675"/>
    <cellStyle name="Normal 2 23 29" xfId="1676"/>
    <cellStyle name="Normal 2 23 3" xfId="1677"/>
    <cellStyle name="Normal 2 23 30" xfId="1678"/>
    <cellStyle name="Normal 2 23 31" xfId="1679"/>
    <cellStyle name="Normal 2 23 32" xfId="1680"/>
    <cellStyle name="Normal 2 23 33" xfId="1681"/>
    <cellStyle name="Normal 2 23 34" xfId="1682"/>
    <cellStyle name="Normal 2 23 35" xfId="1683"/>
    <cellStyle name="Normal 2 23 36" xfId="1684"/>
    <cellStyle name="Normal 2 23 37" xfId="1685"/>
    <cellStyle name="Normal 2 23 4" xfId="1686"/>
    <cellStyle name="Normal 2 23 5" xfId="1687"/>
    <cellStyle name="Normal 2 23 6" xfId="1688"/>
    <cellStyle name="Normal 2 23 7" xfId="1689"/>
    <cellStyle name="Normal 2 23 8" xfId="1690"/>
    <cellStyle name="Normal 2 23 9" xfId="1691"/>
    <cellStyle name="Normal 2 24" xfId="1692"/>
    <cellStyle name="Normal 2 24 10" xfId="1693"/>
    <cellStyle name="Normal 2 24 11" xfId="1694"/>
    <cellStyle name="Normal 2 24 12" xfId="1695"/>
    <cellStyle name="Normal 2 24 13" xfId="1696"/>
    <cellStyle name="Normal 2 24 14" xfId="1697"/>
    <cellStyle name="Normal 2 24 15" xfId="1698"/>
    <cellStyle name="Normal 2 24 16" xfId="1699"/>
    <cellStyle name="Normal 2 24 17" xfId="1700"/>
    <cellStyle name="Normal 2 24 18" xfId="1701"/>
    <cellStyle name="Normal 2 24 19" xfId="1702"/>
    <cellStyle name="Normal 2 24 2" xfId="1703"/>
    <cellStyle name="Normal 2 24 20" xfId="1704"/>
    <cellStyle name="Normal 2 24 21" xfId="1705"/>
    <cellStyle name="Normal 2 24 22" xfId="1706"/>
    <cellStyle name="Normal 2 24 23" xfId="1707"/>
    <cellStyle name="Normal 2 24 24" xfId="1708"/>
    <cellStyle name="Normal 2 24 25" xfId="1709"/>
    <cellStyle name="Normal 2 24 26" xfId="1710"/>
    <cellStyle name="Normal 2 24 27" xfId="1711"/>
    <cellStyle name="Normal 2 24 28" xfId="1712"/>
    <cellStyle name="Normal 2 24 29" xfId="1713"/>
    <cellStyle name="Normal 2 24 3" xfId="1714"/>
    <cellStyle name="Normal 2 24 30" xfId="1715"/>
    <cellStyle name="Normal 2 24 31" xfId="1716"/>
    <cellStyle name="Normal 2 24 32" xfId="1717"/>
    <cellStyle name="Normal 2 24 33" xfId="1718"/>
    <cellStyle name="Normal 2 24 34" xfId="1719"/>
    <cellStyle name="Normal 2 24 35" xfId="1720"/>
    <cellStyle name="Normal 2 24 36" xfId="1721"/>
    <cellStyle name="Normal 2 24 37" xfId="1722"/>
    <cellStyle name="Normal 2 24 4" xfId="1723"/>
    <cellStyle name="Normal 2 24 5" xfId="1724"/>
    <cellStyle name="Normal 2 24 6" xfId="1725"/>
    <cellStyle name="Normal 2 24 7" xfId="1726"/>
    <cellStyle name="Normal 2 24 8" xfId="1727"/>
    <cellStyle name="Normal 2 24 9" xfId="1728"/>
    <cellStyle name="Normal 2 25" xfId="1729"/>
    <cellStyle name="Normal 2 25 10" xfId="1730"/>
    <cellStyle name="Normal 2 25 11" xfId="1731"/>
    <cellStyle name="Normal 2 25 12" xfId="1732"/>
    <cellStyle name="Normal 2 25 13" xfId="1733"/>
    <cellStyle name="Normal 2 25 14" xfId="1734"/>
    <cellStyle name="Normal 2 25 15" xfId="1735"/>
    <cellStyle name="Normal 2 25 16" xfId="1736"/>
    <cellStyle name="Normal 2 25 17" xfId="1737"/>
    <cellStyle name="Normal 2 25 18" xfId="1738"/>
    <cellStyle name="Normal 2 25 19" xfId="1739"/>
    <cellStyle name="Normal 2 25 2" xfId="1740"/>
    <cellStyle name="Normal 2 25 20" xfId="1741"/>
    <cellStyle name="Normal 2 25 21" xfId="1742"/>
    <cellStyle name="Normal 2 25 22" xfId="1743"/>
    <cellStyle name="Normal 2 25 23" xfId="1744"/>
    <cellStyle name="Normal 2 25 24" xfId="1745"/>
    <cellStyle name="Normal 2 25 25" xfId="1746"/>
    <cellStyle name="Normal 2 25 26" xfId="1747"/>
    <cellStyle name="Normal 2 25 27" xfId="1748"/>
    <cellStyle name="Normal 2 25 28" xfId="1749"/>
    <cellStyle name="Normal 2 25 29" xfId="1750"/>
    <cellStyle name="Normal 2 25 3" xfId="1751"/>
    <cellStyle name="Normal 2 25 30" xfId="1752"/>
    <cellStyle name="Normal 2 25 31" xfId="1753"/>
    <cellStyle name="Normal 2 25 32" xfId="1754"/>
    <cellStyle name="Normal 2 25 33" xfId="1755"/>
    <cellStyle name="Normal 2 25 34" xfId="1756"/>
    <cellStyle name="Normal 2 25 35" xfId="1757"/>
    <cellStyle name="Normal 2 25 36" xfId="1758"/>
    <cellStyle name="Normal 2 25 37" xfId="1759"/>
    <cellStyle name="Normal 2 25 4" xfId="1760"/>
    <cellStyle name="Normal 2 25 5" xfId="1761"/>
    <cellStyle name="Normal 2 25 6" xfId="1762"/>
    <cellStyle name="Normal 2 25 7" xfId="1763"/>
    <cellStyle name="Normal 2 25 8" xfId="1764"/>
    <cellStyle name="Normal 2 25 9" xfId="1765"/>
    <cellStyle name="Normal 2 26" xfId="1766"/>
    <cellStyle name="Normal 2 27" xfId="1767"/>
    <cellStyle name="Normal 2 28" xfId="1768"/>
    <cellStyle name="Normal 2 29" xfId="1769"/>
    <cellStyle name="Normal 2 3" xfId="1770"/>
    <cellStyle name="Normal 2 3 10" xfId="1771"/>
    <cellStyle name="Normal 2 3 10 2" xfId="1772"/>
    <cellStyle name="Normal 2 3 10 3" xfId="1773"/>
    <cellStyle name="Normal 2 3 11" xfId="1774"/>
    <cellStyle name="Normal 2 3 11 2" xfId="1775"/>
    <cellStyle name="Normal 2 3 11 3" xfId="1776"/>
    <cellStyle name="Normal 2 3 12" xfId="1777"/>
    <cellStyle name="Normal 2 3 12 2" xfId="1778"/>
    <cellStyle name="Normal 2 3 12 3" xfId="1779"/>
    <cellStyle name="Normal 2 3 13" xfId="1780"/>
    <cellStyle name="Normal 2 3 13 2" xfId="1781"/>
    <cellStyle name="Normal 2 3 13 3" xfId="1782"/>
    <cellStyle name="Normal 2 3 14" xfId="1783"/>
    <cellStyle name="Normal 2 3 14 2" xfId="1784"/>
    <cellStyle name="Normal 2 3 14 3" xfId="1785"/>
    <cellStyle name="Normal 2 3 15" xfId="1786"/>
    <cellStyle name="Normal 2 3 15 2" xfId="1787"/>
    <cellStyle name="Normal 2 3 15 3" xfId="1788"/>
    <cellStyle name="Normal 2 3 16" xfId="1789"/>
    <cellStyle name="Normal 2 3 16 2" xfId="1790"/>
    <cellStyle name="Normal 2 3 16 3" xfId="1791"/>
    <cellStyle name="Normal 2 3 17" xfId="1792"/>
    <cellStyle name="Normal 2 3 17 2" xfId="1793"/>
    <cellStyle name="Normal 2 3 17 3" xfId="1794"/>
    <cellStyle name="Normal 2 3 18" xfId="1795"/>
    <cellStyle name="Normal 2 3 18 2" xfId="1796"/>
    <cellStyle name="Normal 2 3 18 3" xfId="1797"/>
    <cellStyle name="Normal 2 3 19" xfId="1798"/>
    <cellStyle name="Normal 2 3 19 2" xfId="1799"/>
    <cellStyle name="Normal 2 3 19 3" xfId="1800"/>
    <cellStyle name="Normal 2 3 2" xfId="1801"/>
    <cellStyle name="Normal 2 3 2 2" xfId="1802"/>
    <cellStyle name="Normal 2 3 2 3" xfId="1803"/>
    <cellStyle name="Normal 2 3 20" xfId="1804"/>
    <cellStyle name="Normal 2 3 20 2" xfId="1805"/>
    <cellStyle name="Normal 2 3 20 3" xfId="1806"/>
    <cellStyle name="Normal 2 3 21" xfId="1807"/>
    <cellStyle name="Normal 2 3 21 2" xfId="1808"/>
    <cellStyle name="Normal 2 3 21 3" xfId="1809"/>
    <cellStyle name="Normal 2 3 22" xfId="1810"/>
    <cellStyle name="Normal 2 3 22 2" xfId="1811"/>
    <cellStyle name="Normal 2 3 22 3" xfId="1812"/>
    <cellStyle name="Normal 2 3 23" xfId="1813"/>
    <cellStyle name="Normal 2 3 23 2" xfId="1814"/>
    <cellStyle name="Normal 2 3 23 3" xfId="1815"/>
    <cellStyle name="Normal 2 3 24" xfId="1816"/>
    <cellStyle name="Normal 2 3 24 2" xfId="1817"/>
    <cellStyle name="Normal 2 3 24 3" xfId="1818"/>
    <cellStyle name="Normal 2 3 25" xfId="1819"/>
    <cellStyle name="Normal 2 3 25 2" xfId="1820"/>
    <cellStyle name="Normal 2 3 25 3" xfId="1821"/>
    <cellStyle name="Normal 2 3 26" xfId="1822"/>
    <cellStyle name="Normal 2 3 26 2" xfId="1823"/>
    <cellStyle name="Normal 2 3 26 3" xfId="1824"/>
    <cellStyle name="Normal 2 3 27" xfId="1825"/>
    <cellStyle name="Normal 2 3 27 2" xfId="1826"/>
    <cellStyle name="Normal 2 3 27 3" xfId="1827"/>
    <cellStyle name="Normal 2 3 28" xfId="1828"/>
    <cellStyle name="Normal 2 3 28 2" xfId="1829"/>
    <cellStyle name="Normal 2 3 28 3" xfId="1830"/>
    <cellStyle name="Normal 2 3 29" xfId="1831"/>
    <cellStyle name="Normal 2 3 29 2" xfId="1832"/>
    <cellStyle name="Normal 2 3 29 3" xfId="1833"/>
    <cellStyle name="Normal 2 3 3" xfId="1834"/>
    <cellStyle name="Normal 2 3 3 2" xfId="1835"/>
    <cellStyle name="Normal 2 3 3 3" xfId="1836"/>
    <cellStyle name="Normal 2 3 30" xfId="1837"/>
    <cellStyle name="Normal 2 3 30 2" xfId="1838"/>
    <cellStyle name="Normal 2 3 30 3" xfId="1839"/>
    <cellStyle name="Normal 2 3 31" xfId="1840"/>
    <cellStyle name="Normal 2 3 31 2" xfId="1841"/>
    <cellStyle name="Normal 2 3 31 3" xfId="1842"/>
    <cellStyle name="Normal 2 3 32" xfId="1843"/>
    <cellStyle name="Normal 2 3 32 2" xfId="1844"/>
    <cellStyle name="Normal 2 3 32 3" xfId="1845"/>
    <cellStyle name="Normal 2 3 33" xfId="1846"/>
    <cellStyle name="Normal 2 3 34" xfId="1847"/>
    <cellStyle name="Normal 2 3 35" xfId="1848"/>
    <cellStyle name="Normal 2 3 36" xfId="1849"/>
    <cellStyle name="Normal 2 3 37" xfId="1850"/>
    <cellStyle name="Normal 2 3 38" xfId="1851"/>
    <cellStyle name="Normal 2 3 39" xfId="1852"/>
    <cellStyle name="Normal 2 3 4" xfId="1853"/>
    <cellStyle name="Normal 2 3 4 2" xfId="1854"/>
    <cellStyle name="Normal 2 3 4 3" xfId="1855"/>
    <cellStyle name="Normal 2 3 40" xfId="1856"/>
    <cellStyle name="Normal 2 3 41" xfId="1857"/>
    <cellStyle name="Normal 2 3 42" xfId="1858"/>
    <cellStyle name="Normal 2 3 43" xfId="1859"/>
    <cellStyle name="Normal 2 3 44" xfId="1860"/>
    <cellStyle name="Normal 2 3 45" xfId="1861"/>
    <cellStyle name="Normal 2 3 46" xfId="1862"/>
    <cellStyle name="Normal 2 3 47" xfId="1863"/>
    <cellStyle name="Normal 2 3 48" xfId="1864"/>
    <cellStyle name="Normal 2 3 49" xfId="1865"/>
    <cellStyle name="Normal 2 3 5" xfId="1866"/>
    <cellStyle name="Normal 2 3 5 2" xfId="1867"/>
    <cellStyle name="Normal 2 3 5 3" xfId="1868"/>
    <cellStyle name="Normal 2 3 50" xfId="1869"/>
    <cellStyle name="Normal 2 3 51" xfId="1870"/>
    <cellStyle name="Normal 2 3 52" xfId="1871"/>
    <cellStyle name="Normal 2 3 53" xfId="1872"/>
    <cellStyle name="Normal 2 3 54" xfId="1873"/>
    <cellStyle name="Normal 2 3 55" xfId="1874"/>
    <cellStyle name="Normal 2 3 56" xfId="1875"/>
    <cellStyle name="Normal 2 3 57" xfId="1876"/>
    <cellStyle name="Normal 2 3 58" xfId="1877"/>
    <cellStyle name="Normal 2 3 59" xfId="1878"/>
    <cellStyle name="Normal 2 3 6" xfId="1879"/>
    <cellStyle name="Normal 2 3 6 2" xfId="1880"/>
    <cellStyle name="Normal 2 3 6 3" xfId="1881"/>
    <cellStyle name="Normal 2 3 60" xfId="1882"/>
    <cellStyle name="Normal 2 3 61" xfId="1883"/>
    <cellStyle name="Normal 2 3 62" xfId="1884"/>
    <cellStyle name="Normal 2 3 63" xfId="1885"/>
    <cellStyle name="Normal 2 3 64" xfId="1886"/>
    <cellStyle name="Normal 2 3 65" xfId="1887"/>
    <cellStyle name="Normal 2 3 66" xfId="1888"/>
    <cellStyle name="Normal 2 3 67" xfId="1889"/>
    <cellStyle name="Normal 2 3 68" xfId="1890"/>
    <cellStyle name="Normal 2 3 7" xfId="1891"/>
    <cellStyle name="Normal 2 3 7 2" xfId="1892"/>
    <cellStyle name="Normal 2 3 7 3" xfId="1893"/>
    <cellStyle name="Normal 2 3 8" xfId="1894"/>
    <cellStyle name="Normal 2 3 8 2" xfId="1895"/>
    <cellStyle name="Normal 2 3 8 3" xfId="1896"/>
    <cellStyle name="Normal 2 3 9" xfId="1897"/>
    <cellStyle name="Normal 2 3 9 2" xfId="1898"/>
    <cellStyle name="Normal 2 3 9 3" xfId="1899"/>
    <cellStyle name="Normal 2 30" xfId="1900"/>
    <cellStyle name="Normal 2 31" xfId="1901"/>
    <cellStyle name="Normal 2 32" xfId="1902"/>
    <cellStyle name="Normal 2 33" xfId="1903"/>
    <cellStyle name="Normal 2 34" xfId="1904"/>
    <cellStyle name="Normal 2 35" xfId="1905"/>
    <cellStyle name="Normal 2 36" xfId="1906"/>
    <cellStyle name="Normal 2 37" xfId="1907"/>
    <cellStyle name="Normal 2 38" xfId="1908"/>
    <cellStyle name="Normal 2 39" xfId="1909"/>
    <cellStyle name="Normal 2 4" xfId="1910"/>
    <cellStyle name="Normal 2 4 10" xfId="1911"/>
    <cellStyle name="Normal 2 4 10 2" xfId="1912"/>
    <cellStyle name="Normal 2 4 10 3" xfId="1913"/>
    <cellStyle name="Normal 2 4 11" xfId="1914"/>
    <cellStyle name="Normal 2 4 11 2" xfId="1915"/>
    <cellStyle name="Normal 2 4 11 3" xfId="1916"/>
    <cellStyle name="Normal 2 4 12" xfId="1917"/>
    <cellStyle name="Normal 2 4 12 2" xfId="1918"/>
    <cellStyle name="Normal 2 4 12 3" xfId="1919"/>
    <cellStyle name="Normal 2 4 13" xfId="1920"/>
    <cellStyle name="Normal 2 4 13 2" xfId="1921"/>
    <cellStyle name="Normal 2 4 13 3" xfId="1922"/>
    <cellStyle name="Normal 2 4 14" xfId="1923"/>
    <cellStyle name="Normal 2 4 14 2" xfId="1924"/>
    <cellStyle name="Normal 2 4 14 3" xfId="1925"/>
    <cellStyle name="Normal 2 4 15" xfId="1926"/>
    <cellStyle name="Normal 2 4 15 2" xfId="1927"/>
    <cellStyle name="Normal 2 4 15 3" xfId="1928"/>
    <cellStyle name="Normal 2 4 16" xfId="1929"/>
    <cellStyle name="Normal 2 4 16 2" xfId="1930"/>
    <cellStyle name="Normal 2 4 16 3" xfId="1931"/>
    <cellStyle name="Normal 2 4 17" xfId="1932"/>
    <cellStyle name="Normal 2 4 17 2" xfId="1933"/>
    <cellStyle name="Normal 2 4 17 3" xfId="1934"/>
    <cellStyle name="Normal 2 4 18" xfId="1935"/>
    <cellStyle name="Normal 2 4 18 2" xfId="1936"/>
    <cellStyle name="Normal 2 4 18 3" xfId="1937"/>
    <cellStyle name="Normal 2 4 19" xfId="1938"/>
    <cellStyle name="Normal 2 4 19 2" xfId="1939"/>
    <cellStyle name="Normal 2 4 19 3" xfId="1940"/>
    <cellStyle name="Normal 2 4 2" xfId="1941"/>
    <cellStyle name="Normal 2 4 2 2" xfId="1942"/>
    <cellStyle name="Normal 2 4 2 3" xfId="1943"/>
    <cellStyle name="Normal 2 4 20" xfId="1944"/>
    <cellStyle name="Normal 2 4 20 2" xfId="1945"/>
    <cellStyle name="Normal 2 4 20 3" xfId="1946"/>
    <cellStyle name="Normal 2 4 21" xfId="1947"/>
    <cellStyle name="Normal 2 4 21 2" xfId="1948"/>
    <cellStyle name="Normal 2 4 21 3" xfId="1949"/>
    <cellStyle name="Normal 2 4 22" xfId="1950"/>
    <cellStyle name="Normal 2 4 22 2" xfId="1951"/>
    <cellStyle name="Normal 2 4 22 3" xfId="1952"/>
    <cellStyle name="Normal 2 4 23" xfId="1953"/>
    <cellStyle name="Normal 2 4 23 2" xfId="1954"/>
    <cellStyle name="Normal 2 4 23 3" xfId="1955"/>
    <cellStyle name="Normal 2 4 24" xfId="1956"/>
    <cellStyle name="Normal 2 4 24 2" xfId="1957"/>
    <cellStyle name="Normal 2 4 24 3" xfId="1958"/>
    <cellStyle name="Normal 2 4 25" xfId="1959"/>
    <cellStyle name="Normal 2 4 25 2" xfId="1960"/>
    <cellStyle name="Normal 2 4 25 3" xfId="1961"/>
    <cellStyle name="Normal 2 4 26" xfId="1962"/>
    <cellStyle name="Normal 2 4 26 2" xfId="1963"/>
    <cellStyle name="Normal 2 4 26 3" xfId="1964"/>
    <cellStyle name="Normal 2 4 27" xfId="1965"/>
    <cellStyle name="Normal 2 4 27 2" xfId="1966"/>
    <cellStyle name="Normal 2 4 27 3" xfId="1967"/>
    <cellStyle name="Normal 2 4 28" xfId="1968"/>
    <cellStyle name="Normal 2 4 28 2" xfId="1969"/>
    <cellStyle name="Normal 2 4 28 3" xfId="1970"/>
    <cellStyle name="Normal 2 4 29" xfId="1971"/>
    <cellStyle name="Normal 2 4 29 2" xfId="1972"/>
    <cellStyle name="Normal 2 4 29 3" xfId="1973"/>
    <cellStyle name="Normal 2 4 3" xfId="1974"/>
    <cellStyle name="Normal 2 4 3 2" xfId="1975"/>
    <cellStyle name="Normal 2 4 3 3" xfId="1976"/>
    <cellStyle name="Normal 2 4 30" xfId="1977"/>
    <cellStyle name="Normal 2 4 30 2" xfId="1978"/>
    <cellStyle name="Normal 2 4 30 3" xfId="1979"/>
    <cellStyle name="Normal 2 4 31" xfId="1980"/>
    <cellStyle name="Normal 2 4 31 2" xfId="1981"/>
    <cellStyle name="Normal 2 4 31 3" xfId="1982"/>
    <cellStyle name="Normal 2 4 32" xfId="1983"/>
    <cellStyle name="Normal 2 4 32 2" xfId="1984"/>
    <cellStyle name="Normal 2 4 32 3" xfId="1985"/>
    <cellStyle name="Normal 2 4 33" xfId="1986"/>
    <cellStyle name="Normal 2 4 34" xfId="1987"/>
    <cellStyle name="Normal 2 4 35" xfId="1988"/>
    <cellStyle name="Normal 2 4 36" xfId="1989"/>
    <cellStyle name="Normal 2 4 37" xfId="1990"/>
    <cellStyle name="Normal 2 4 38" xfId="1991"/>
    <cellStyle name="Normal 2 4 39" xfId="1992"/>
    <cellStyle name="Normal 2 4 4" xfId="1993"/>
    <cellStyle name="Normal 2 4 4 2" xfId="1994"/>
    <cellStyle name="Normal 2 4 4 3" xfId="1995"/>
    <cellStyle name="Normal 2 4 40" xfId="1996"/>
    <cellStyle name="Normal 2 4 41" xfId="1997"/>
    <cellStyle name="Normal 2 4 42" xfId="1998"/>
    <cellStyle name="Normal 2 4 43" xfId="1999"/>
    <cellStyle name="Normal 2 4 44" xfId="2000"/>
    <cellStyle name="Normal 2 4 45" xfId="2001"/>
    <cellStyle name="Normal 2 4 46" xfId="2002"/>
    <cellStyle name="Normal 2 4 47" xfId="2003"/>
    <cellStyle name="Normal 2 4 48" xfId="2004"/>
    <cellStyle name="Normal 2 4 49" xfId="2005"/>
    <cellStyle name="Normal 2 4 5" xfId="2006"/>
    <cellStyle name="Normal 2 4 5 2" xfId="2007"/>
    <cellStyle name="Normal 2 4 5 3" xfId="2008"/>
    <cellStyle name="Normal 2 4 50" xfId="2009"/>
    <cellStyle name="Normal 2 4 51" xfId="2010"/>
    <cellStyle name="Normal 2 4 52" xfId="2011"/>
    <cellStyle name="Normal 2 4 53" xfId="2012"/>
    <cellStyle name="Normal 2 4 54" xfId="2013"/>
    <cellStyle name="Normal 2 4 55" xfId="2014"/>
    <cellStyle name="Normal 2 4 56" xfId="2015"/>
    <cellStyle name="Normal 2 4 57" xfId="2016"/>
    <cellStyle name="Normal 2 4 58" xfId="2017"/>
    <cellStyle name="Normal 2 4 59" xfId="2018"/>
    <cellStyle name="Normal 2 4 6" xfId="2019"/>
    <cellStyle name="Normal 2 4 6 2" xfId="2020"/>
    <cellStyle name="Normal 2 4 6 3" xfId="2021"/>
    <cellStyle name="Normal 2 4 60" xfId="2022"/>
    <cellStyle name="Normal 2 4 61" xfId="2023"/>
    <cellStyle name="Normal 2 4 62" xfId="2024"/>
    <cellStyle name="Normal 2 4 63" xfId="2025"/>
    <cellStyle name="Normal 2 4 64" xfId="2026"/>
    <cellStyle name="Normal 2 4 65" xfId="2027"/>
    <cellStyle name="Normal 2 4 66" xfId="2028"/>
    <cellStyle name="Normal 2 4 67" xfId="2029"/>
    <cellStyle name="Normal 2 4 68" xfId="2030"/>
    <cellStyle name="Normal 2 4 7" xfId="2031"/>
    <cellStyle name="Normal 2 4 7 2" xfId="2032"/>
    <cellStyle name="Normal 2 4 7 3" xfId="2033"/>
    <cellStyle name="Normal 2 4 8" xfId="2034"/>
    <cellStyle name="Normal 2 4 8 2" xfId="2035"/>
    <cellStyle name="Normal 2 4 8 3" xfId="2036"/>
    <cellStyle name="Normal 2 4 9" xfId="2037"/>
    <cellStyle name="Normal 2 4 9 2" xfId="2038"/>
    <cellStyle name="Normal 2 4 9 3" xfId="2039"/>
    <cellStyle name="Normal 2 40" xfId="2040"/>
    <cellStyle name="Normal 2 41" xfId="2041"/>
    <cellStyle name="Normal 2 42" xfId="2042"/>
    <cellStyle name="Normal 2 43" xfId="2043"/>
    <cellStyle name="Normal 2 44" xfId="2044"/>
    <cellStyle name="Normal 2 45" xfId="2045"/>
    <cellStyle name="Normal 2 46" xfId="2046"/>
    <cellStyle name="Normal 2 47" xfId="2047"/>
    <cellStyle name="Normal 2 48" xfId="2048"/>
    <cellStyle name="Normal 2 49" xfId="2049"/>
    <cellStyle name="Normal 2 5" xfId="2050"/>
    <cellStyle name="Normal 2 5 10" xfId="2051"/>
    <cellStyle name="Normal 2 5 10 2" xfId="2052"/>
    <cellStyle name="Normal 2 5 10 3" xfId="2053"/>
    <cellStyle name="Normal 2 5 11" xfId="2054"/>
    <cellStyle name="Normal 2 5 11 2" xfId="2055"/>
    <cellStyle name="Normal 2 5 11 3" xfId="2056"/>
    <cellStyle name="Normal 2 5 12" xfId="2057"/>
    <cellStyle name="Normal 2 5 12 2" xfId="2058"/>
    <cellStyle name="Normal 2 5 12 3" xfId="2059"/>
    <cellStyle name="Normal 2 5 13" xfId="2060"/>
    <cellStyle name="Normal 2 5 13 2" xfId="2061"/>
    <cellStyle name="Normal 2 5 13 3" xfId="2062"/>
    <cellStyle name="Normal 2 5 14" xfId="2063"/>
    <cellStyle name="Normal 2 5 14 2" xfId="2064"/>
    <cellStyle name="Normal 2 5 14 3" xfId="2065"/>
    <cellStyle name="Normal 2 5 15" xfId="2066"/>
    <cellStyle name="Normal 2 5 15 2" xfId="2067"/>
    <cellStyle name="Normal 2 5 15 3" xfId="2068"/>
    <cellStyle name="Normal 2 5 16" xfId="2069"/>
    <cellStyle name="Normal 2 5 16 2" xfId="2070"/>
    <cellStyle name="Normal 2 5 16 3" xfId="2071"/>
    <cellStyle name="Normal 2 5 17" xfId="2072"/>
    <cellStyle name="Normal 2 5 17 2" xfId="2073"/>
    <cellStyle name="Normal 2 5 17 3" xfId="2074"/>
    <cellStyle name="Normal 2 5 18" xfId="2075"/>
    <cellStyle name="Normal 2 5 18 2" xfId="2076"/>
    <cellStyle name="Normal 2 5 18 3" xfId="2077"/>
    <cellStyle name="Normal 2 5 19" xfId="2078"/>
    <cellStyle name="Normal 2 5 19 2" xfId="2079"/>
    <cellStyle name="Normal 2 5 19 3" xfId="2080"/>
    <cellStyle name="Normal 2 5 2" xfId="2081"/>
    <cellStyle name="Normal 2 5 2 2" xfId="2082"/>
    <cellStyle name="Normal 2 5 2 3" xfId="2083"/>
    <cellStyle name="Normal 2 5 20" xfId="2084"/>
    <cellStyle name="Normal 2 5 20 2" xfId="2085"/>
    <cellStyle name="Normal 2 5 20 3" xfId="2086"/>
    <cellStyle name="Normal 2 5 21" xfId="2087"/>
    <cellStyle name="Normal 2 5 21 2" xfId="2088"/>
    <cellStyle name="Normal 2 5 21 3" xfId="2089"/>
    <cellStyle name="Normal 2 5 22" xfId="2090"/>
    <cellStyle name="Normal 2 5 22 2" xfId="2091"/>
    <cellStyle name="Normal 2 5 22 3" xfId="2092"/>
    <cellStyle name="Normal 2 5 23" xfId="2093"/>
    <cellStyle name="Normal 2 5 23 2" xfId="2094"/>
    <cellStyle name="Normal 2 5 23 3" xfId="2095"/>
    <cellStyle name="Normal 2 5 24" xfId="2096"/>
    <cellStyle name="Normal 2 5 24 2" xfId="2097"/>
    <cellStyle name="Normal 2 5 24 3" xfId="2098"/>
    <cellStyle name="Normal 2 5 25" xfId="2099"/>
    <cellStyle name="Normal 2 5 25 2" xfId="2100"/>
    <cellStyle name="Normal 2 5 25 3" xfId="2101"/>
    <cellStyle name="Normal 2 5 26" xfId="2102"/>
    <cellStyle name="Normal 2 5 26 2" xfId="2103"/>
    <cellStyle name="Normal 2 5 26 3" xfId="2104"/>
    <cellStyle name="Normal 2 5 27" xfId="2105"/>
    <cellStyle name="Normal 2 5 27 2" xfId="2106"/>
    <cellStyle name="Normal 2 5 27 3" xfId="2107"/>
    <cellStyle name="Normal 2 5 28" xfId="2108"/>
    <cellStyle name="Normal 2 5 28 2" xfId="2109"/>
    <cellStyle name="Normal 2 5 28 3" xfId="2110"/>
    <cellStyle name="Normal 2 5 29" xfId="2111"/>
    <cellStyle name="Normal 2 5 29 2" xfId="2112"/>
    <cellStyle name="Normal 2 5 29 3" xfId="2113"/>
    <cellStyle name="Normal 2 5 3" xfId="2114"/>
    <cellStyle name="Normal 2 5 3 2" xfId="2115"/>
    <cellStyle name="Normal 2 5 3 3" xfId="2116"/>
    <cellStyle name="Normal 2 5 30" xfId="2117"/>
    <cellStyle name="Normal 2 5 30 2" xfId="2118"/>
    <cellStyle name="Normal 2 5 30 3" xfId="2119"/>
    <cellStyle name="Normal 2 5 31" xfId="2120"/>
    <cellStyle name="Normal 2 5 31 2" xfId="2121"/>
    <cellStyle name="Normal 2 5 31 3" xfId="2122"/>
    <cellStyle name="Normal 2 5 32" xfId="2123"/>
    <cellStyle name="Normal 2 5 32 2" xfId="2124"/>
    <cellStyle name="Normal 2 5 32 3" xfId="2125"/>
    <cellStyle name="Normal 2 5 33" xfId="2126"/>
    <cellStyle name="Normal 2 5 34" xfId="2127"/>
    <cellStyle name="Normal 2 5 35" xfId="2128"/>
    <cellStyle name="Normal 2 5 36" xfId="2129"/>
    <cellStyle name="Normal 2 5 37" xfId="2130"/>
    <cellStyle name="Normal 2 5 38" xfId="2131"/>
    <cellStyle name="Normal 2 5 39" xfId="2132"/>
    <cellStyle name="Normal 2 5 4" xfId="2133"/>
    <cellStyle name="Normal 2 5 4 2" xfId="2134"/>
    <cellStyle name="Normal 2 5 4 3" xfId="2135"/>
    <cellStyle name="Normal 2 5 40" xfId="2136"/>
    <cellStyle name="Normal 2 5 41" xfId="2137"/>
    <cellStyle name="Normal 2 5 42" xfId="2138"/>
    <cellStyle name="Normal 2 5 43" xfId="2139"/>
    <cellStyle name="Normal 2 5 44" xfId="2140"/>
    <cellStyle name="Normal 2 5 45" xfId="2141"/>
    <cellStyle name="Normal 2 5 46" xfId="2142"/>
    <cellStyle name="Normal 2 5 47" xfId="2143"/>
    <cellStyle name="Normal 2 5 48" xfId="2144"/>
    <cellStyle name="Normal 2 5 49" xfId="2145"/>
    <cellStyle name="Normal 2 5 5" xfId="2146"/>
    <cellStyle name="Normal 2 5 5 2" xfId="2147"/>
    <cellStyle name="Normal 2 5 5 3" xfId="2148"/>
    <cellStyle name="Normal 2 5 50" xfId="2149"/>
    <cellStyle name="Normal 2 5 51" xfId="2150"/>
    <cellStyle name="Normal 2 5 52" xfId="2151"/>
    <cellStyle name="Normal 2 5 53" xfId="2152"/>
    <cellStyle name="Normal 2 5 54" xfId="2153"/>
    <cellStyle name="Normal 2 5 55" xfId="2154"/>
    <cellStyle name="Normal 2 5 56" xfId="2155"/>
    <cellStyle name="Normal 2 5 57" xfId="2156"/>
    <cellStyle name="Normal 2 5 58" xfId="2157"/>
    <cellStyle name="Normal 2 5 59" xfId="2158"/>
    <cellStyle name="Normal 2 5 6" xfId="2159"/>
    <cellStyle name="Normal 2 5 6 2" xfId="2160"/>
    <cellStyle name="Normal 2 5 6 3" xfId="2161"/>
    <cellStyle name="Normal 2 5 60" xfId="2162"/>
    <cellStyle name="Normal 2 5 61" xfId="2163"/>
    <cellStyle name="Normal 2 5 62" xfId="2164"/>
    <cellStyle name="Normal 2 5 63" xfId="2165"/>
    <cellStyle name="Normal 2 5 64" xfId="2166"/>
    <cellStyle name="Normal 2 5 65" xfId="2167"/>
    <cellStyle name="Normal 2 5 66" xfId="2168"/>
    <cellStyle name="Normal 2 5 67" xfId="2169"/>
    <cellStyle name="Normal 2 5 68" xfId="2170"/>
    <cellStyle name="Normal 2 5 7" xfId="2171"/>
    <cellStyle name="Normal 2 5 7 2" xfId="2172"/>
    <cellStyle name="Normal 2 5 7 3" xfId="2173"/>
    <cellStyle name="Normal 2 5 8" xfId="2174"/>
    <cellStyle name="Normal 2 5 8 2" xfId="2175"/>
    <cellStyle name="Normal 2 5 8 3" xfId="2176"/>
    <cellStyle name="Normal 2 5 9" xfId="2177"/>
    <cellStyle name="Normal 2 5 9 2" xfId="2178"/>
    <cellStyle name="Normal 2 5 9 3" xfId="2179"/>
    <cellStyle name="Normal 2 50" xfId="2180"/>
    <cellStyle name="Normal 2 51" xfId="2181"/>
    <cellStyle name="Normal 2 52" xfId="2182"/>
    <cellStyle name="Normal 2 53" xfId="2183"/>
    <cellStyle name="Normal 2 54" xfId="2184"/>
    <cellStyle name="Normal 2 55" xfId="2185"/>
    <cellStyle name="Normal 2 56" xfId="2186"/>
    <cellStyle name="Normal 2 57" xfId="2187"/>
    <cellStyle name="Normal 2 58" xfId="2188"/>
    <cellStyle name="Normal 2 59" xfId="2189"/>
    <cellStyle name="Normal 2 6" xfId="2190"/>
    <cellStyle name="Normal 2 6 10" xfId="2191"/>
    <cellStyle name="Normal 2 6 10 2" xfId="2192"/>
    <cellStyle name="Normal 2 6 10 3" xfId="2193"/>
    <cellStyle name="Normal 2 6 11" xfId="2194"/>
    <cellStyle name="Normal 2 6 11 2" xfId="2195"/>
    <cellStyle name="Normal 2 6 11 3" xfId="2196"/>
    <cellStyle name="Normal 2 6 12" xfId="2197"/>
    <cellStyle name="Normal 2 6 12 2" xfId="2198"/>
    <cellStyle name="Normal 2 6 12 3" xfId="2199"/>
    <cellStyle name="Normal 2 6 13" xfId="2200"/>
    <cellStyle name="Normal 2 6 13 2" xfId="2201"/>
    <cellStyle name="Normal 2 6 13 3" xfId="2202"/>
    <cellStyle name="Normal 2 6 14" xfId="2203"/>
    <cellStyle name="Normal 2 6 14 2" xfId="2204"/>
    <cellStyle name="Normal 2 6 14 3" xfId="2205"/>
    <cellStyle name="Normal 2 6 15" xfId="2206"/>
    <cellStyle name="Normal 2 6 15 2" xfId="2207"/>
    <cellStyle name="Normal 2 6 15 3" xfId="2208"/>
    <cellStyle name="Normal 2 6 16" xfId="2209"/>
    <cellStyle name="Normal 2 6 16 2" xfId="2210"/>
    <cellStyle name="Normal 2 6 16 3" xfId="2211"/>
    <cellStyle name="Normal 2 6 17" xfId="2212"/>
    <cellStyle name="Normal 2 6 17 2" xfId="2213"/>
    <cellStyle name="Normal 2 6 17 3" xfId="2214"/>
    <cellStyle name="Normal 2 6 18" xfId="2215"/>
    <cellStyle name="Normal 2 6 18 2" xfId="2216"/>
    <cellStyle name="Normal 2 6 18 3" xfId="2217"/>
    <cellStyle name="Normal 2 6 19" xfId="2218"/>
    <cellStyle name="Normal 2 6 19 2" xfId="2219"/>
    <cellStyle name="Normal 2 6 19 3" xfId="2220"/>
    <cellStyle name="Normal 2 6 2" xfId="2221"/>
    <cellStyle name="Normal 2 6 2 2" xfId="2222"/>
    <cellStyle name="Normal 2 6 2 3" xfId="2223"/>
    <cellStyle name="Normal 2 6 20" xfId="2224"/>
    <cellStyle name="Normal 2 6 20 2" xfId="2225"/>
    <cellStyle name="Normal 2 6 20 3" xfId="2226"/>
    <cellStyle name="Normal 2 6 21" xfId="2227"/>
    <cellStyle name="Normal 2 6 21 2" xfId="2228"/>
    <cellStyle name="Normal 2 6 21 3" xfId="2229"/>
    <cellStyle name="Normal 2 6 22" xfId="2230"/>
    <cellStyle name="Normal 2 6 22 2" xfId="2231"/>
    <cellStyle name="Normal 2 6 22 3" xfId="2232"/>
    <cellStyle name="Normal 2 6 23" xfId="2233"/>
    <cellStyle name="Normal 2 6 23 2" xfId="2234"/>
    <cellStyle name="Normal 2 6 23 3" xfId="2235"/>
    <cellStyle name="Normal 2 6 24" xfId="2236"/>
    <cellStyle name="Normal 2 6 24 2" xfId="2237"/>
    <cellStyle name="Normal 2 6 24 3" xfId="2238"/>
    <cellStyle name="Normal 2 6 25" xfId="2239"/>
    <cellStyle name="Normal 2 6 25 2" xfId="2240"/>
    <cellStyle name="Normal 2 6 25 3" xfId="2241"/>
    <cellStyle name="Normal 2 6 26" xfId="2242"/>
    <cellStyle name="Normal 2 6 26 2" xfId="2243"/>
    <cellStyle name="Normal 2 6 26 3" xfId="2244"/>
    <cellStyle name="Normal 2 6 27" xfId="2245"/>
    <cellStyle name="Normal 2 6 27 2" xfId="2246"/>
    <cellStyle name="Normal 2 6 27 3" xfId="2247"/>
    <cellStyle name="Normal 2 6 28" xfId="2248"/>
    <cellStyle name="Normal 2 6 28 2" xfId="2249"/>
    <cellStyle name="Normal 2 6 28 3" xfId="2250"/>
    <cellStyle name="Normal 2 6 29" xfId="2251"/>
    <cellStyle name="Normal 2 6 29 2" xfId="2252"/>
    <cellStyle name="Normal 2 6 29 3" xfId="2253"/>
    <cellStyle name="Normal 2 6 3" xfId="2254"/>
    <cellStyle name="Normal 2 6 3 2" xfId="2255"/>
    <cellStyle name="Normal 2 6 3 3" xfId="2256"/>
    <cellStyle name="Normal 2 6 30" xfId="2257"/>
    <cellStyle name="Normal 2 6 30 2" xfId="2258"/>
    <cellStyle name="Normal 2 6 30 3" xfId="2259"/>
    <cellStyle name="Normal 2 6 31" xfId="2260"/>
    <cellStyle name="Normal 2 6 31 2" xfId="2261"/>
    <cellStyle name="Normal 2 6 31 3" xfId="2262"/>
    <cellStyle name="Normal 2 6 32" xfId="2263"/>
    <cellStyle name="Normal 2 6 32 2" xfId="2264"/>
    <cellStyle name="Normal 2 6 32 3" xfId="2265"/>
    <cellStyle name="Normal 2 6 33" xfId="2266"/>
    <cellStyle name="Normal 2 6 34" xfId="2267"/>
    <cellStyle name="Normal 2 6 35" xfId="2268"/>
    <cellStyle name="Normal 2 6 36" xfId="2269"/>
    <cellStyle name="Normal 2 6 37" xfId="2270"/>
    <cellStyle name="Normal 2 6 38" xfId="2271"/>
    <cellStyle name="Normal 2 6 39" xfId="2272"/>
    <cellStyle name="Normal 2 6 4" xfId="2273"/>
    <cellStyle name="Normal 2 6 4 2" xfId="2274"/>
    <cellStyle name="Normal 2 6 4 3" xfId="2275"/>
    <cellStyle name="Normal 2 6 40" xfId="2276"/>
    <cellStyle name="Normal 2 6 41" xfId="2277"/>
    <cellStyle name="Normal 2 6 42" xfId="2278"/>
    <cellStyle name="Normal 2 6 43" xfId="2279"/>
    <cellStyle name="Normal 2 6 44" xfId="2280"/>
    <cellStyle name="Normal 2 6 45" xfId="2281"/>
    <cellStyle name="Normal 2 6 46" xfId="2282"/>
    <cellStyle name="Normal 2 6 47" xfId="2283"/>
    <cellStyle name="Normal 2 6 48" xfId="2284"/>
    <cellStyle name="Normal 2 6 49" xfId="2285"/>
    <cellStyle name="Normal 2 6 5" xfId="2286"/>
    <cellStyle name="Normal 2 6 5 2" xfId="2287"/>
    <cellStyle name="Normal 2 6 5 3" xfId="2288"/>
    <cellStyle name="Normal 2 6 50" xfId="2289"/>
    <cellStyle name="Normal 2 6 51" xfId="2290"/>
    <cellStyle name="Normal 2 6 52" xfId="2291"/>
    <cellStyle name="Normal 2 6 53" xfId="2292"/>
    <cellStyle name="Normal 2 6 54" xfId="2293"/>
    <cellStyle name="Normal 2 6 55" xfId="2294"/>
    <cellStyle name="Normal 2 6 56" xfId="2295"/>
    <cellStyle name="Normal 2 6 57" xfId="2296"/>
    <cellStyle name="Normal 2 6 58" xfId="2297"/>
    <cellStyle name="Normal 2 6 59" xfId="2298"/>
    <cellStyle name="Normal 2 6 6" xfId="2299"/>
    <cellStyle name="Normal 2 6 6 2" xfId="2300"/>
    <cellStyle name="Normal 2 6 6 3" xfId="2301"/>
    <cellStyle name="Normal 2 6 60" xfId="2302"/>
    <cellStyle name="Normal 2 6 61" xfId="2303"/>
    <cellStyle name="Normal 2 6 62" xfId="2304"/>
    <cellStyle name="Normal 2 6 63" xfId="2305"/>
    <cellStyle name="Normal 2 6 64" xfId="2306"/>
    <cellStyle name="Normal 2 6 65" xfId="2307"/>
    <cellStyle name="Normal 2 6 66" xfId="2308"/>
    <cellStyle name="Normal 2 6 67" xfId="2309"/>
    <cellStyle name="Normal 2 6 68" xfId="2310"/>
    <cellStyle name="Normal 2 6 7" xfId="2311"/>
    <cellStyle name="Normal 2 6 7 2" xfId="2312"/>
    <cellStyle name="Normal 2 6 7 3" xfId="2313"/>
    <cellStyle name="Normal 2 6 8" xfId="2314"/>
    <cellStyle name="Normal 2 6 8 2" xfId="2315"/>
    <cellStyle name="Normal 2 6 8 3" xfId="2316"/>
    <cellStyle name="Normal 2 6 9" xfId="2317"/>
    <cellStyle name="Normal 2 6 9 2" xfId="2318"/>
    <cellStyle name="Normal 2 6 9 3" xfId="2319"/>
    <cellStyle name="Normal 2 60" xfId="2320"/>
    <cellStyle name="Normal 2 61" xfId="2321"/>
    <cellStyle name="Normal 2 62" xfId="2322"/>
    <cellStyle name="Normal 2 7" xfId="2323"/>
    <cellStyle name="Normal 2 7 10" xfId="2324"/>
    <cellStyle name="Normal 2 7 10 2" xfId="2325"/>
    <cellStyle name="Normal 2 7 10 3" xfId="2326"/>
    <cellStyle name="Normal 2 7 11" xfId="2327"/>
    <cellStyle name="Normal 2 7 11 2" xfId="2328"/>
    <cellStyle name="Normal 2 7 11 3" xfId="2329"/>
    <cellStyle name="Normal 2 7 12" xfId="2330"/>
    <cellStyle name="Normal 2 7 12 2" xfId="2331"/>
    <cellStyle name="Normal 2 7 12 3" xfId="2332"/>
    <cellStyle name="Normal 2 7 13" xfId="2333"/>
    <cellStyle name="Normal 2 7 13 2" xfId="2334"/>
    <cellStyle name="Normal 2 7 13 3" xfId="2335"/>
    <cellStyle name="Normal 2 7 14" xfId="2336"/>
    <cellStyle name="Normal 2 7 14 2" xfId="2337"/>
    <cellStyle name="Normal 2 7 14 3" xfId="2338"/>
    <cellStyle name="Normal 2 7 15" xfId="2339"/>
    <cellStyle name="Normal 2 7 15 2" xfId="2340"/>
    <cellStyle name="Normal 2 7 15 3" xfId="2341"/>
    <cellStyle name="Normal 2 7 16" xfId="2342"/>
    <cellStyle name="Normal 2 7 16 2" xfId="2343"/>
    <cellStyle name="Normal 2 7 16 3" xfId="2344"/>
    <cellStyle name="Normal 2 7 17" xfId="2345"/>
    <cellStyle name="Normal 2 7 17 2" xfId="2346"/>
    <cellStyle name="Normal 2 7 17 3" xfId="2347"/>
    <cellStyle name="Normal 2 7 18" xfId="2348"/>
    <cellStyle name="Normal 2 7 18 2" xfId="2349"/>
    <cellStyle name="Normal 2 7 18 3" xfId="2350"/>
    <cellStyle name="Normal 2 7 19" xfId="2351"/>
    <cellStyle name="Normal 2 7 19 2" xfId="2352"/>
    <cellStyle name="Normal 2 7 19 3" xfId="2353"/>
    <cellStyle name="Normal 2 7 2" xfId="2354"/>
    <cellStyle name="Normal 2 7 2 2" xfId="2355"/>
    <cellStyle name="Normal 2 7 2 3" xfId="2356"/>
    <cellStyle name="Normal 2 7 20" xfId="2357"/>
    <cellStyle name="Normal 2 7 20 2" xfId="2358"/>
    <cellStyle name="Normal 2 7 20 3" xfId="2359"/>
    <cellStyle name="Normal 2 7 21" xfId="2360"/>
    <cellStyle name="Normal 2 7 21 2" xfId="2361"/>
    <cellStyle name="Normal 2 7 21 3" xfId="2362"/>
    <cellStyle name="Normal 2 7 22" xfId="2363"/>
    <cellStyle name="Normal 2 7 22 2" xfId="2364"/>
    <cellStyle name="Normal 2 7 22 3" xfId="2365"/>
    <cellStyle name="Normal 2 7 23" xfId="2366"/>
    <cellStyle name="Normal 2 7 23 2" xfId="2367"/>
    <cellStyle name="Normal 2 7 23 3" xfId="2368"/>
    <cellStyle name="Normal 2 7 24" xfId="2369"/>
    <cellStyle name="Normal 2 7 24 2" xfId="2370"/>
    <cellStyle name="Normal 2 7 24 3" xfId="2371"/>
    <cellStyle name="Normal 2 7 25" xfId="2372"/>
    <cellStyle name="Normal 2 7 25 2" xfId="2373"/>
    <cellStyle name="Normal 2 7 25 3" xfId="2374"/>
    <cellStyle name="Normal 2 7 26" xfId="2375"/>
    <cellStyle name="Normal 2 7 26 2" xfId="2376"/>
    <cellStyle name="Normal 2 7 26 3" xfId="2377"/>
    <cellStyle name="Normal 2 7 27" xfId="2378"/>
    <cellStyle name="Normal 2 7 27 2" xfId="2379"/>
    <cellStyle name="Normal 2 7 27 3" xfId="2380"/>
    <cellStyle name="Normal 2 7 28" xfId="2381"/>
    <cellStyle name="Normal 2 7 28 2" xfId="2382"/>
    <cellStyle name="Normal 2 7 28 3" xfId="2383"/>
    <cellStyle name="Normal 2 7 29" xfId="2384"/>
    <cellStyle name="Normal 2 7 29 2" xfId="2385"/>
    <cellStyle name="Normal 2 7 29 3" xfId="2386"/>
    <cellStyle name="Normal 2 7 3" xfId="2387"/>
    <cellStyle name="Normal 2 7 3 2" xfId="2388"/>
    <cellStyle name="Normal 2 7 3 3" xfId="2389"/>
    <cellStyle name="Normal 2 7 30" xfId="2390"/>
    <cellStyle name="Normal 2 7 30 2" xfId="2391"/>
    <cellStyle name="Normal 2 7 30 3" xfId="2392"/>
    <cellStyle name="Normal 2 7 31" xfId="2393"/>
    <cellStyle name="Normal 2 7 31 2" xfId="2394"/>
    <cellStyle name="Normal 2 7 31 3" xfId="2395"/>
    <cellStyle name="Normal 2 7 32" xfId="2396"/>
    <cellStyle name="Normal 2 7 32 2" xfId="2397"/>
    <cellStyle name="Normal 2 7 32 3" xfId="2398"/>
    <cellStyle name="Normal 2 7 33" xfId="2399"/>
    <cellStyle name="Normal 2 7 34" xfId="2400"/>
    <cellStyle name="Normal 2 7 35" xfId="2401"/>
    <cellStyle name="Normal 2 7 36" xfId="2402"/>
    <cellStyle name="Normal 2 7 37" xfId="2403"/>
    <cellStyle name="Normal 2 7 38" xfId="2404"/>
    <cellStyle name="Normal 2 7 39" xfId="2405"/>
    <cellStyle name="Normal 2 7 4" xfId="2406"/>
    <cellStyle name="Normal 2 7 4 2" xfId="2407"/>
    <cellStyle name="Normal 2 7 4 3" xfId="2408"/>
    <cellStyle name="Normal 2 7 40" xfId="2409"/>
    <cellStyle name="Normal 2 7 41" xfId="2410"/>
    <cellStyle name="Normal 2 7 42" xfId="2411"/>
    <cellStyle name="Normal 2 7 43" xfId="2412"/>
    <cellStyle name="Normal 2 7 44" xfId="2413"/>
    <cellStyle name="Normal 2 7 45" xfId="2414"/>
    <cellStyle name="Normal 2 7 46" xfId="2415"/>
    <cellStyle name="Normal 2 7 47" xfId="2416"/>
    <cellStyle name="Normal 2 7 48" xfId="2417"/>
    <cellStyle name="Normal 2 7 49" xfId="2418"/>
    <cellStyle name="Normal 2 7 5" xfId="2419"/>
    <cellStyle name="Normal 2 7 5 2" xfId="2420"/>
    <cellStyle name="Normal 2 7 5 3" xfId="2421"/>
    <cellStyle name="Normal 2 7 50" xfId="2422"/>
    <cellStyle name="Normal 2 7 51" xfId="2423"/>
    <cellStyle name="Normal 2 7 52" xfId="2424"/>
    <cellStyle name="Normal 2 7 53" xfId="2425"/>
    <cellStyle name="Normal 2 7 54" xfId="2426"/>
    <cellStyle name="Normal 2 7 55" xfId="2427"/>
    <cellStyle name="Normal 2 7 56" xfId="2428"/>
    <cellStyle name="Normal 2 7 57" xfId="2429"/>
    <cellStyle name="Normal 2 7 58" xfId="2430"/>
    <cellStyle name="Normal 2 7 59" xfId="2431"/>
    <cellStyle name="Normal 2 7 6" xfId="2432"/>
    <cellStyle name="Normal 2 7 6 2" xfId="2433"/>
    <cellStyle name="Normal 2 7 6 3" xfId="2434"/>
    <cellStyle name="Normal 2 7 60" xfId="2435"/>
    <cellStyle name="Normal 2 7 61" xfId="2436"/>
    <cellStyle name="Normal 2 7 62" xfId="2437"/>
    <cellStyle name="Normal 2 7 63" xfId="2438"/>
    <cellStyle name="Normal 2 7 64" xfId="2439"/>
    <cellStyle name="Normal 2 7 65" xfId="2440"/>
    <cellStyle name="Normal 2 7 66" xfId="2441"/>
    <cellStyle name="Normal 2 7 67" xfId="2442"/>
    <cellStyle name="Normal 2 7 68" xfId="2443"/>
    <cellStyle name="Normal 2 7 7" xfId="2444"/>
    <cellStyle name="Normal 2 7 7 2" xfId="2445"/>
    <cellStyle name="Normal 2 7 7 3" xfId="2446"/>
    <cellStyle name="Normal 2 7 8" xfId="2447"/>
    <cellStyle name="Normal 2 7 8 2" xfId="2448"/>
    <cellStyle name="Normal 2 7 8 3" xfId="2449"/>
    <cellStyle name="Normal 2 7 9" xfId="2450"/>
    <cellStyle name="Normal 2 7 9 2" xfId="2451"/>
    <cellStyle name="Normal 2 7 9 3" xfId="2452"/>
    <cellStyle name="Normal 2 8" xfId="2453"/>
    <cellStyle name="Normal 2 8 10" xfId="2454"/>
    <cellStyle name="Normal 2 8 10 2" xfId="2455"/>
    <cellStyle name="Normal 2 8 10 3" xfId="2456"/>
    <cellStyle name="Normal 2 8 11" xfId="2457"/>
    <cellStyle name="Normal 2 8 11 2" xfId="2458"/>
    <cellStyle name="Normal 2 8 11 3" xfId="2459"/>
    <cellStyle name="Normal 2 8 12" xfId="2460"/>
    <cellStyle name="Normal 2 8 12 2" xfId="2461"/>
    <cellStyle name="Normal 2 8 12 3" xfId="2462"/>
    <cellStyle name="Normal 2 8 13" xfId="2463"/>
    <cellStyle name="Normal 2 8 13 2" xfId="2464"/>
    <cellStyle name="Normal 2 8 13 3" xfId="2465"/>
    <cellStyle name="Normal 2 8 14" xfId="2466"/>
    <cellStyle name="Normal 2 8 14 2" xfId="2467"/>
    <cellStyle name="Normal 2 8 14 3" xfId="2468"/>
    <cellStyle name="Normal 2 8 15" xfId="2469"/>
    <cellStyle name="Normal 2 8 15 2" xfId="2470"/>
    <cellStyle name="Normal 2 8 15 3" xfId="2471"/>
    <cellStyle name="Normal 2 8 16" xfId="2472"/>
    <cellStyle name="Normal 2 8 16 2" xfId="2473"/>
    <cellStyle name="Normal 2 8 16 3" xfId="2474"/>
    <cellStyle name="Normal 2 8 17" xfId="2475"/>
    <cellStyle name="Normal 2 8 17 2" xfId="2476"/>
    <cellStyle name="Normal 2 8 17 3" xfId="2477"/>
    <cellStyle name="Normal 2 8 18" xfId="2478"/>
    <cellStyle name="Normal 2 8 18 2" xfId="2479"/>
    <cellStyle name="Normal 2 8 18 3" xfId="2480"/>
    <cellStyle name="Normal 2 8 19" xfId="2481"/>
    <cellStyle name="Normal 2 8 19 2" xfId="2482"/>
    <cellStyle name="Normal 2 8 19 3" xfId="2483"/>
    <cellStyle name="Normal 2 8 2" xfId="2484"/>
    <cellStyle name="Normal 2 8 2 2" xfId="2485"/>
    <cellStyle name="Normal 2 8 2 3" xfId="2486"/>
    <cellStyle name="Normal 2 8 20" xfId="2487"/>
    <cellStyle name="Normal 2 8 20 2" xfId="2488"/>
    <cellStyle name="Normal 2 8 20 3" xfId="2489"/>
    <cellStyle name="Normal 2 8 21" xfId="2490"/>
    <cellStyle name="Normal 2 8 21 2" xfId="2491"/>
    <cellStyle name="Normal 2 8 21 3" xfId="2492"/>
    <cellStyle name="Normal 2 8 22" xfId="2493"/>
    <cellStyle name="Normal 2 8 22 2" xfId="2494"/>
    <cellStyle name="Normal 2 8 22 3" xfId="2495"/>
    <cellStyle name="Normal 2 8 23" xfId="2496"/>
    <cellStyle name="Normal 2 8 23 2" xfId="2497"/>
    <cellStyle name="Normal 2 8 23 3" xfId="2498"/>
    <cellStyle name="Normal 2 8 24" xfId="2499"/>
    <cellStyle name="Normal 2 8 24 2" xfId="2500"/>
    <cellStyle name="Normal 2 8 24 3" xfId="2501"/>
    <cellStyle name="Normal 2 8 25" xfId="2502"/>
    <cellStyle name="Normal 2 8 25 2" xfId="2503"/>
    <cellStyle name="Normal 2 8 25 3" xfId="2504"/>
    <cellStyle name="Normal 2 8 26" xfId="2505"/>
    <cellStyle name="Normal 2 8 26 2" xfId="2506"/>
    <cellStyle name="Normal 2 8 26 3" xfId="2507"/>
    <cellStyle name="Normal 2 8 27" xfId="2508"/>
    <cellStyle name="Normal 2 8 27 2" xfId="2509"/>
    <cellStyle name="Normal 2 8 27 3" xfId="2510"/>
    <cellStyle name="Normal 2 8 28" xfId="2511"/>
    <cellStyle name="Normal 2 8 28 2" xfId="2512"/>
    <cellStyle name="Normal 2 8 28 3" xfId="2513"/>
    <cellStyle name="Normal 2 8 29" xfId="2514"/>
    <cellStyle name="Normal 2 8 29 2" xfId="2515"/>
    <cellStyle name="Normal 2 8 29 3" xfId="2516"/>
    <cellStyle name="Normal 2 8 3" xfId="2517"/>
    <cellStyle name="Normal 2 8 3 2" xfId="2518"/>
    <cellStyle name="Normal 2 8 3 3" xfId="2519"/>
    <cellStyle name="Normal 2 8 30" xfId="2520"/>
    <cellStyle name="Normal 2 8 30 2" xfId="2521"/>
    <cellStyle name="Normal 2 8 30 3" xfId="2522"/>
    <cellStyle name="Normal 2 8 31" xfId="2523"/>
    <cellStyle name="Normal 2 8 31 2" xfId="2524"/>
    <cellStyle name="Normal 2 8 31 3" xfId="2525"/>
    <cellStyle name="Normal 2 8 32" xfId="2526"/>
    <cellStyle name="Normal 2 8 32 2" xfId="2527"/>
    <cellStyle name="Normal 2 8 32 3" xfId="2528"/>
    <cellStyle name="Normal 2 8 33" xfId="2529"/>
    <cellStyle name="Normal 2 8 34" xfId="2530"/>
    <cellStyle name="Normal 2 8 35" xfId="2531"/>
    <cellStyle name="Normal 2 8 36" xfId="2532"/>
    <cellStyle name="Normal 2 8 37" xfId="2533"/>
    <cellStyle name="Normal 2 8 38" xfId="2534"/>
    <cellStyle name="Normal 2 8 39" xfId="2535"/>
    <cellStyle name="Normal 2 8 4" xfId="2536"/>
    <cellStyle name="Normal 2 8 4 2" xfId="2537"/>
    <cellStyle name="Normal 2 8 4 3" xfId="2538"/>
    <cellStyle name="Normal 2 8 40" xfId="2539"/>
    <cellStyle name="Normal 2 8 41" xfId="2540"/>
    <cellStyle name="Normal 2 8 42" xfId="2541"/>
    <cellStyle name="Normal 2 8 43" xfId="2542"/>
    <cellStyle name="Normal 2 8 44" xfId="2543"/>
    <cellStyle name="Normal 2 8 45" xfId="2544"/>
    <cellStyle name="Normal 2 8 46" xfId="2545"/>
    <cellStyle name="Normal 2 8 47" xfId="2546"/>
    <cellStyle name="Normal 2 8 48" xfId="2547"/>
    <cellStyle name="Normal 2 8 49" xfId="2548"/>
    <cellStyle name="Normal 2 8 5" xfId="2549"/>
    <cellStyle name="Normal 2 8 5 2" xfId="2550"/>
    <cellStyle name="Normal 2 8 5 3" xfId="2551"/>
    <cellStyle name="Normal 2 8 50" xfId="2552"/>
    <cellStyle name="Normal 2 8 51" xfId="2553"/>
    <cellStyle name="Normal 2 8 52" xfId="2554"/>
    <cellStyle name="Normal 2 8 53" xfId="2555"/>
    <cellStyle name="Normal 2 8 54" xfId="2556"/>
    <cellStyle name="Normal 2 8 55" xfId="2557"/>
    <cellStyle name="Normal 2 8 56" xfId="2558"/>
    <cellStyle name="Normal 2 8 57" xfId="2559"/>
    <cellStyle name="Normal 2 8 58" xfId="2560"/>
    <cellStyle name="Normal 2 8 59" xfId="2561"/>
    <cellStyle name="Normal 2 8 6" xfId="2562"/>
    <cellStyle name="Normal 2 8 6 2" xfId="2563"/>
    <cellStyle name="Normal 2 8 6 3" xfId="2564"/>
    <cellStyle name="Normal 2 8 60" xfId="2565"/>
    <cellStyle name="Normal 2 8 61" xfId="2566"/>
    <cellStyle name="Normal 2 8 62" xfId="2567"/>
    <cellStyle name="Normal 2 8 63" xfId="2568"/>
    <cellStyle name="Normal 2 8 64" xfId="2569"/>
    <cellStyle name="Normal 2 8 65" xfId="2570"/>
    <cellStyle name="Normal 2 8 66" xfId="2571"/>
    <cellStyle name="Normal 2 8 67" xfId="2572"/>
    <cellStyle name="Normal 2 8 68" xfId="2573"/>
    <cellStyle name="Normal 2 8 7" xfId="2574"/>
    <cellStyle name="Normal 2 8 7 2" xfId="2575"/>
    <cellStyle name="Normal 2 8 7 3" xfId="2576"/>
    <cellStyle name="Normal 2 8 8" xfId="2577"/>
    <cellStyle name="Normal 2 8 8 2" xfId="2578"/>
    <cellStyle name="Normal 2 8 8 3" xfId="2579"/>
    <cellStyle name="Normal 2 8 9" xfId="2580"/>
    <cellStyle name="Normal 2 8 9 2" xfId="2581"/>
    <cellStyle name="Normal 2 8 9 3" xfId="2582"/>
    <cellStyle name="Normal 2 9" xfId="2583"/>
    <cellStyle name="Normal 2 9 10" xfId="2584"/>
    <cellStyle name="Normal 2 9 10 2" xfId="2585"/>
    <cellStyle name="Normal 2 9 10 3" xfId="2586"/>
    <cellStyle name="Normal 2 9 11" xfId="2587"/>
    <cellStyle name="Normal 2 9 11 2" xfId="2588"/>
    <cellStyle name="Normal 2 9 11 3" xfId="2589"/>
    <cellStyle name="Normal 2 9 12" xfId="2590"/>
    <cellStyle name="Normal 2 9 12 2" xfId="2591"/>
    <cellStyle name="Normal 2 9 12 3" xfId="2592"/>
    <cellStyle name="Normal 2 9 13" xfId="2593"/>
    <cellStyle name="Normal 2 9 13 2" xfId="2594"/>
    <cellStyle name="Normal 2 9 13 3" xfId="2595"/>
    <cellStyle name="Normal 2 9 14" xfId="2596"/>
    <cellStyle name="Normal 2 9 14 2" xfId="2597"/>
    <cellStyle name="Normal 2 9 14 3" xfId="2598"/>
    <cellStyle name="Normal 2 9 15" xfId="2599"/>
    <cellStyle name="Normal 2 9 15 2" xfId="2600"/>
    <cellStyle name="Normal 2 9 15 3" xfId="2601"/>
    <cellStyle name="Normal 2 9 16" xfId="2602"/>
    <cellStyle name="Normal 2 9 16 2" xfId="2603"/>
    <cellStyle name="Normal 2 9 16 3" xfId="2604"/>
    <cellStyle name="Normal 2 9 17" xfId="2605"/>
    <cellStyle name="Normal 2 9 17 2" xfId="2606"/>
    <cellStyle name="Normal 2 9 17 3" xfId="2607"/>
    <cellStyle name="Normal 2 9 18" xfId="2608"/>
    <cellStyle name="Normal 2 9 18 2" xfId="2609"/>
    <cellStyle name="Normal 2 9 18 3" xfId="2610"/>
    <cellStyle name="Normal 2 9 19" xfId="2611"/>
    <cellStyle name="Normal 2 9 19 2" xfId="2612"/>
    <cellStyle name="Normal 2 9 19 3" xfId="2613"/>
    <cellStyle name="Normal 2 9 2" xfId="2614"/>
    <cellStyle name="Normal 2 9 2 2" xfId="2615"/>
    <cellStyle name="Normal 2 9 2 3" xfId="2616"/>
    <cellStyle name="Normal 2 9 20" xfId="2617"/>
    <cellStyle name="Normal 2 9 20 2" xfId="2618"/>
    <cellStyle name="Normal 2 9 20 3" xfId="2619"/>
    <cellStyle name="Normal 2 9 21" xfId="2620"/>
    <cellStyle name="Normal 2 9 21 2" xfId="2621"/>
    <cellStyle name="Normal 2 9 21 3" xfId="2622"/>
    <cellStyle name="Normal 2 9 22" xfId="2623"/>
    <cellStyle name="Normal 2 9 22 2" xfId="2624"/>
    <cellStyle name="Normal 2 9 22 3" xfId="2625"/>
    <cellStyle name="Normal 2 9 23" xfId="2626"/>
    <cellStyle name="Normal 2 9 23 2" xfId="2627"/>
    <cellStyle name="Normal 2 9 23 3" xfId="2628"/>
    <cellStyle name="Normal 2 9 24" xfId="2629"/>
    <cellStyle name="Normal 2 9 24 2" xfId="2630"/>
    <cellStyle name="Normal 2 9 24 3" xfId="2631"/>
    <cellStyle name="Normal 2 9 25" xfId="2632"/>
    <cellStyle name="Normal 2 9 25 2" xfId="2633"/>
    <cellStyle name="Normal 2 9 25 3" xfId="2634"/>
    <cellStyle name="Normal 2 9 26" xfId="2635"/>
    <cellStyle name="Normal 2 9 26 2" xfId="2636"/>
    <cellStyle name="Normal 2 9 26 3" xfId="2637"/>
    <cellStyle name="Normal 2 9 27" xfId="2638"/>
    <cellStyle name="Normal 2 9 27 2" xfId="2639"/>
    <cellStyle name="Normal 2 9 27 3" xfId="2640"/>
    <cellStyle name="Normal 2 9 28" xfId="2641"/>
    <cellStyle name="Normal 2 9 28 2" xfId="2642"/>
    <cellStyle name="Normal 2 9 28 3" xfId="2643"/>
    <cellStyle name="Normal 2 9 29" xfId="2644"/>
    <cellStyle name="Normal 2 9 29 2" xfId="2645"/>
    <cellStyle name="Normal 2 9 29 3" xfId="2646"/>
    <cellStyle name="Normal 2 9 3" xfId="2647"/>
    <cellStyle name="Normal 2 9 3 2" xfId="2648"/>
    <cellStyle name="Normal 2 9 3 3" xfId="2649"/>
    <cellStyle name="Normal 2 9 30" xfId="2650"/>
    <cellStyle name="Normal 2 9 30 2" xfId="2651"/>
    <cellStyle name="Normal 2 9 30 3" xfId="2652"/>
    <cellStyle name="Normal 2 9 31" xfId="2653"/>
    <cellStyle name="Normal 2 9 31 2" xfId="2654"/>
    <cellStyle name="Normal 2 9 31 3" xfId="2655"/>
    <cellStyle name="Normal 2 9 32" xfId="2656"/>
    <cellStyle name="Normal 2 9 32 2" xfId="2657"/>
    <cellStyle name="Normal 2 9 32 3" xfId="2658"/>
    <cellStyle name="Normal 2 9 33" xfId="2659"/>
    <cellStyle name="Normal 2 9 34" xfId="2660"/>
    <cellStyle name="Normal 2 9 35" xfId="2661"/>
    <cellStyle name="Normal 2 9 36" xfId="2662"/>
    <cellStyle name="Normal 2 9 37" xfId="2663"/>
    <cellStyle name="Normal 2 9 38" xfId="2664"/>
    <cellStyle name="Normal 2 9 39" xfId="2665"/>
    <cellStyle name="Normal 2 9 4" xfId="2666"/>
    <cellStyle name="Normal 2 9 4 2" xfId="2667"/>
    <cellStyle name="Normal 2 9 4 3" xfId="2668"/>
    <cellStyle name="Normal 2 9 40" xfId="2669"/>
    <cellStyle name="Normal 2 9 41" xfId="2670"/>
    <cellStyle name="Normal 2 9 42" xfId="2671"/>
    <cellStyle name="Normal 2 9 43" xfId="2672"/>
    <cellStyle name="Normal 2 9 44" xfId="2673"/>
    <cellStyle name="Normal 2 9 45" xfId="2674"/>
    <cellStyle name="Normal 2 9 46" xfId="2675"/>
    <cellStyle name="Normal 2 9 47" xfId="2676"/>
    <cellStyle name="Normal 2 9 48" xfId="2677"/>
    <cellStyle name="Normal 2 9 49" xfId="2678"/>
    <cellStyle name="Normal 2 9 5" xfId="2679"/>
    <cellStyle name="Normal 2 9 5 2" xfId="2680"/>
    <cellStyle name="Normal 2 9 5 3" xfId="2681"/>
    <cellStyle name="Normal 2 9 50" xfId="2682"/>
    <cellStyle name="Normal 2 9 51" xfId="2683"/>
    <cellStyle name="Normal 2 9 52" xfId="2684"/>
    <cellStyle name="Normal 2 9 53" xfId="2685"/>
    <cellStyle name="Normal 2 9 54" xfId="2686"/>
    <cellStyle name="Normal 2 9 55" xfId="2687"/>
    <cellStyle name="Normal 2 9 56" xfId="2688"/>
    <cellStyle name="Normal 2 9 57" xfId="2689"/>
    <cellStyle name="Normal 2 9 58" xfId="2690"/>
    <cellStyle name="Normal 2 9 59" xfId="2691"/>
    <cellStyle name="Normal 2 9 6" xfId="2692"/>
    <cellStyle name="Normal 2 9 6 2" xfId="2693"/>
    <cellStyle name="Normal 2 9 6 3" xfId="2694"/>
    <cellStyle name="Normal 2 9 60" xfId="2695"/>
    <cellStyle name="Normal 2 9 61" xfId="2696"/>
    <cellStyle name="Normal 2 9 62" xfId="2697"/>
    <cellStyle name="Normal 2 9 63" xfId="2698"/>
    <cellStyle name="Normal 2 9 64" xfId="2699"/>
    <cellStyle name="Normal 2 9 65" xfId="2700"/>
    <cellStyle name="Normal 2 9 66" xfId="2701"/>
    <cellStyle name="Normal 2 9 67" xfId="2702"/>
    <cellStyle name="Normal 2 9 68" xfId="2703"/>
    <cellStyle name="Normal 2 9 7" xfId="2704"/>
    <cellStyle name="Normal 2 9 7 2" xfId="2705"/>
    <cellStyle name="Normal 2 9 7 3" xfId="2706"/>
    <cellStyle name="Normal 2 9 8" xfId="2707"/>
    <cellStyle name="Normal 2 9 8 2" xfId="2708"/>
    <cellStyle name="Normal 2 9 8 3" xfId="2709"/>
    <cellStyle name="Normal 2 9 9" xfId="2710"/>
    <cellStyle name="Normal 2 9 9 2" xfId="2711"/>
    <cellStyle name="Normal 2 9 9 3" xfId="2712"/>
    <cellStyle name="Normal 20" xfId="2713"/>
    <cellStyle name="Normal 21" xfId="2714"/>
    <cellStyle name="Normal 22" xfId="2715"/>
    <cellStyle name="Normal 24" xfId="2716"/>
    <cellStyle name="Normal 25" xfId="2717"/>
    <cellStyle name="Normal 26" xfId="2718"/>
    <cellStyle name="Normal 27" xfId="2719"/>
    <cellStyle name="Normal 28" xfId="2720"/>
    <cellStyle name="Normal 29" xfId="2721"/>
    <cellStyle name="Normal 3" xfId="2722"/>
    <cellStyle name="Normal 3 10" xfId="2723"/>
    <cellStyle name="Normal 3 10 2" xfId="2724"/>
    <cellStyle name="Normal 3 10 3" xfId="2725"/>
    <cellStyle name="Normal 3 11" xfId="2726"/>
    <cellStyle name="Normal 3 11 2" xfId="2727"/>
    <cellStyle name="Normal 3 11 3" xfId="2728"/>
    <cellStyle name="Normal 3 12" xfId="2729"/>
    <cellStyle name="Normal 3 13" xfId="2730"/>
    <cellStyle name="Normal 3 14" xfId="2731"/>
    <cellStyle name="Normal 3 15" xfId="2732"/>
    <cellStyle name="Normal 3 16" xfId="2733"/>
    <cellStyle name="Normal 3 17" xfId="2734"/>
    <cellStyle name="Normal 3 18" xfId="2735"/>
    <cellStyle name="Normal 3 19" xfId="2736"/>
    <cellStyle name="Normal 3 2" xfId="2737"/>
    <cellStyle name="Normal 3 2 10" xfId="2738"/>
    <cellStyle name="Normal 3 2 10 2" xfId="2739"/>
    <cellStyle name="Normal 3 2 10 3" xfId="2740"/>
    <cellStyle name="Normal 3 2 11" xfId="2741"/>
    <cellStyle name="Normal 3 2 11 2" xfId="2742"/>
    <cellStyle name="Normal 3 2 11 3" xfId="2743"/>
    <cellStyle name="Normal 3 2 12" xfId="2744"/>
    <cellStyle name="Normal 3 2 12 2" xfId="2745"/>
    <cellStyle name="Normal 3 2 12 3" xfId="2746"/>
    <cellStyle name="Normal 3 2 13" xfId="2747"/>
    <cellStyle name="Normal 3 2 13 2" xfId="2748"/>
    <cellStyle name="Normal 3 2 13 3" xfId="2749"/>
    <cellStyle name="Normal 3 2 14" xfId="2750"/>
    <cellStyle name="Normal 3 2 14 2" xfId="2751"/>
    <cellStyle name="Normal 3 2 14 3" xfId="2752"/>
    <cellStyle name="Normal 3 2 15" xfId="2753"/>
    <cellStyle name="Normal 3 2 15 2" xfId="2754"/>
    <cellStyle name="Normal 3 2 15 3" xfId="2755"/>
    <cellStyle name="Normal 3 2 16" xfId="2756"/>
    <cellStyle name="Normal 3 2 16 2" xfId="2757"/>
    <cellStyle name="Normal 3 2 16 3" xfId="2758"/>
    <cellStyle name="Normal 3 2 17" xfId="2759"/>
    <cellStyle name="Normal 3 2 17 2" xfId="2760"/>
    <cellStyle name="Normal 3 2 17 3" xfId="2761"/>
    <cellStyle name="Normal 3 2 18" xfId="2762"/>
    <cellStyle name="Normal 3 2 18 2" xfId="2763"/>
    <cellStyle name="Normal 3 2 18 3" xfId="2764"/>
    <cellStyle name="Normal 3 2 19" xfId="2765"/>
    <cellStyle name="Normal 3 2 19 2" xfId="2766"/>
    <cellStyle name="Normal 3 2 19 3" xfId="2767"/>
    <cellStyle name="Normal 3 2 2" xfId="2768"/>
    <cellStyle name="Normal 3 2 2 2" xfId="2769"/>
    <cellStyle name="Normal 3 2 2 3" xfId="2770"/>
    <cellStyle name="Normal 3 2 20" xfId="2771"/>
    <cellStyle name="Normal 3 2 20 2" xfId="2772"/>
    <cellStyle name="Normal 3 2 20 3" xfId="2773"/>
    <cellStyle name="Normal 3 2 21" xfId="2774"/>
    <cellStyle name="Normal 3 2 21 2" xfId="2775"/>
    <cellStyle name="Normal 3 2 21 3" xfId="2776"/>
    <cellStyle name="Normal 3 2 22" xfId="2777"/>
    <cellStyle name="Normal 3 2 22 2" xfId="2778"/>
    <cellStyle name="Normal 3 2 22 3" xfId="2779"/>
    <cellStyle name="Normal 3 2 23" xfId="2780"/>
    <cellStyle name="Normal 3 2 23 2" xfId="2781"/>
    <cellStyle name="Normal 3 2 23 3" xfId="2782"/>
    <cellStyle name="Normal 3 2 24" xfId="2783"/>
    <cellStyle name="Normal 3 2 24 2" xfId="2784"/>
    <cellStyle name="Normal 3 2 24 3" xfId="2785"/>
    <cellStyle name="Normal 3 2 25" xfId="2786"/>
    <cellStyle name="Normal 3 2 25 2" xfId="2787"/>
    <cellStyle name="Normal 3 2 25 3" xfId="2788"/>
    <cellStyle name="Normal 3 2 26" xfId="2789"/>
    <cellStyle name="Normal 3 2 26 2" xfId="2790"/>
    <cellStyle name="Normal 3 2 26 3" xfId="2791"/>
    <cellStyle name="Normal 3 2 27" xfId="2792"/>
    <cellStyle name="Normal 3 2 27 2" xfId="2793"/>
    <cellStyle name="Normal 3 2 27 3" xfId="2794"/>
    <cellStyle name="Normal 3 2 28" xfId="2795"/>
    <cellStyle name="Normal 3 2 28 2" xfId="2796"/>
    <cellStyle name="Normal 3 2 28 3" xfId="2797"/>
    <cellStyle name="Normal 3 2 29" xfId="2798"/>
    <cellStyle name="Normal 3 2 29 2" xfId="2799"/>
    <cellStyle name="Normal 3 2 29 3" xfId="2800"/>
    <cellStyle name="Normal 3 2 3" xfId="2801"/>
    <cellStyle name="Normal 3 2 3 2" xfId="2802"/>
    <cellStyle name="Normal 3 2 3 3" xfId="2803"/>
    <cellStyle name="Normal 3 2 30" xfId="2804"/>
    <cellStyle name="Normal 3 2 30 2" xfId="2805"/>
    <cellStyle name="Normal 3 2 30 3" xfId="2806"/>
    <cellStyle name="Normal 3 2 31" xfId="2807"/>
    <cellStyle name="Normal 3 2 31 2" xfId="2808"/>
    <cellStyle name="Normal 3 2 31 3" xfId="2809"/>
    <cellStyle name="Normal 3 2 32" xfId="2810"/>
    <cellStyle name="Normal 3 2 32 2" xfId="2811"/>
    <cellStyle name="Normal 3 2 32 3" xfId="2812"/>
    <cellStyle name="Normal 3 2 33" xfId="2813"/>
    <cellStyle name="Normal 3 2 34" xfId="2814"/>
    <cellStyle name="Normal 3 2 4" xfId="2815"/>
    <cellStyle name="Normal 3 2 4 2" xfId="2816"/>
    <cellStyle name="Normal 3 2 4 3" xfId="2817"/>
    <cellStyle name="Normal 3 2 5" xfId="2818"/>
    <cellStyle name="Normal 3 2 5 2" xfId="2819"/>
    <cellStyle name="Normal 3 2 5 3" xfId="2820"/>
    <cellStyle name="Normal 3 2 6" xfId="2821"/>
    <cellStyle name="Normal 3 2 6 2" xfId="2822"/>
    <cellStyle name="Normal 3 2 6 3" xfId="2823"/>
    <cellStyle name="Normal 3 2 7" xfId="2824"/>
    <cellStyle name="Normal 3 2 7 2" xfId="2825"/>
    <cellStyle name="Normal 3 2 7 3" xfId="2826"/>
    <cellStyle name="Normal 3 2 8" xfId="2827"/>
    <cellStyle name="Normal 3 2 8 2" xfId="2828"/>
    <cellStyle name="Normal 3 2 8 3" xfId="2829"/>
    <cellStyle name="Normal 3 2 9" xfId="2830"/>
    <cellStyle name="Normal 3 2 9 2" xfId="2831"/>
    <cellStyle name="Normal 3 2 9 3" xfId="2832"/>
    <cellStyle name="Normal 3 20" xfId="2833"/>
    <cellStyle name="Normal 3 21" xfId="2834"/>
    <cellStyle name="Normal 3 22" xfId="2835"/>
    <cellStyle name="Normal 3 23" xfId="2836"/>
    <cellStyle name="Normal 3 24" xfId="2837"/>
    <cellStyle name="Normal 3 25" xfId="2838"/>
    <cellStyle name="Normal 3 26" xfId="2839"/>
    <cellStyle name="Normal 3 27" xfId="2840"/>
    <cellStyle name="Normal 3 28" xfId="2841"/>
    <cellStyle name="Normal 3 29" xfId="2842"/>
    <cellStyle name="Normal 3 3" xfId="2843"/>
    <cellStyle name="Normal 3 3 2" xfId="2844"/>
    <cellStyle name="Normal 3 3 2 2" xfId="2845"/>
    <cellStyle name="Normal 3 3 2 3" xfId="2846"/>
    <cellStyle name="Normal 3 3 3" xfId="2847"/>
    <cellStyle name="Normal 3 3 4" xfId="2848"/>
    <cellStyle name="Normal 3 30" xfId="2849"/>
    <cellStyle name="Normal 3 31" xfId="2850"/>
    <cellStyle name="Normal 3 32" xfId="2851"/>
    <cellStyle name="Normal 3 33" xfId="2852"/>
    <cellStyle name="Normal 3 34" xfId="2853"/>
    <cellStyle name="Normal 3 35" xfId="2854"/>
    <cellStyle name="Normal 3 36" xfId="2855"/>
    <cellStyle name="Normal 3 37" xfId="2856"/>
    <cellStyle name="Normal 3 38" xfId="2857"/>
    <cellStyle name="Normal 3 39" xfId="2858"/>
    <cellStyle name="Normal 3 4" xfId="2859"/>
    <cellStyle name="Normal 3 4 2" xfId="2860"/>
    <cellStyle name="Normal 3 4 2 2" xfId="2861"/>
    <cellStyle name="Normal 3 4 2 3" xfId="2862"/>
    <cellStyle name="Normal 3 4 3" xfId="2863"/>
    <cellStyle name="Normal 3 4 4" xfId="2864"/>
    <cellStyle name="Normal 3 40" xfId="2865"/>
    <cellStyle name="Normal 3 41" xfId="2866"/>
    <cellStyle name="Normal 3 42" xfId="2867"/>
    <cellStyle name="Normal 3 43" xfId="2868"/>
    <cellStyle name="Normal 3 44" xfId="2869"/>
    <cellStyle name="Normal 3 45" xfId="2870"/>
    <cellStyle name="Normal 3 46" xfId="2871"/>
    <cellStyle name="Normal 3 47" xfId="2872"/>
    <cellStyle name="Normal 3 48" xfId="3456"/>
    <cellStyle name="Normal 3 5" xfId="2873"/>
    <cellStyle name="Normal 3 5 2" xfId="2874"/>
    <cellStyle name="Normal 3 5 3" xfId="2875"/>
    <cellStyle name="Normal 3 6" xfId="2876"/>
    <cellStyle name="Normal 3 6 2" xfId="2877"/>
    <cellStyle name="Normal 3 6 3" xfId="2878"/>
    <cellStyle name="Normal 3 7" xfId="2879"/>
    <cellStyle name="Normal 3 7 2" xfId="2880"/>
    <cellStyle name="Normal 3 7 3" xfId="2881"/>
    <cellStyle name="Normal 3 8" xfId="2882"/>
    <cellStyle name="Normal 3 8 2" xfId="2883"/>
    <cellStyle name="Normal 3 8 3" xfId="2884"/>
    <cellStyle name="Normal 3 9" xfId="2885"/>
    <cellStyle name="Normal 3 9 2" xfId="2886"/>
    <cellStyle name="Normal 3 9 3" xfId="2887"/>
    <cellStyle name="Normal 30 10" xfId="2888"/>
    <cellStyle name="Normal 30 11" xfId="2889"/>
    <cellStyle name="Normal 30 12" xfId="2890"/>
    <cellStyle name="Normal 30 13" xfId="2891"/>
    <cellStyle name="Normal 30 14" xfId="2892"/>
    <cellStyle name="Normal 30 15" xfId="2893"/>
    <cellStyle name="Normal 30 16" xfId="2894"/>
    <cellStyle name="Normal 30 17" xfId="2895"/>
    <cellStyle name="Normal 30 18" xfId="2896"/>
    <cellStyle name="Normal 30 19" xfId="2897"/>
    <cellStyle name="Normal 30 2" xfId="2898"/>
    <cellStyle name="Normal 30 20" xfId="2899"/>
    <cellStyle name="Normal 30 21" xfId="2900"/>
    <cellStyle name="Normal 30 22" xfId="2901"/>
    <cellStyle name="Normal 30 23" xfId="2902"/>
    <cellStyle name="Normal 30 24" xfId="2903"/>
    <cellStyle name="Normal 30 25" xfId="2904"/>
    <cellStyle name="Normal 30 3" xfId="2905"/>
    <cellStyle name="Normal 30 4" xfId="2906"/>
    <cellStyle name="Normal 30 5" xfId="2907"/>
    <cellStyle name="Normal 30 6" xfId="2908"/>
    <cellStyle name="Normal 30 7" xfId="2909"/>
    <cellStyle name="Normal 30 8" xfId="2910"/>
    <cellStyle name="Normal 30 9" xfId="2911"/>
    <cellStyle name="Normal 34" xfId="2912"/>
    <cellStyle name="Normal 34 2" xfId="2913"/>
    <cellStyle name="Normal 34 3" xfId="2914"/>
    <cellStyle name="Normal 34 4" xfId="2915"/>
    <cellStyle name="Normal 34 5" xfId="2916"/>
    <cellStyle name="Normal 34 6" xfId="2917"/>
    <cellStyle name="Normal 34 7" xfId="2918"/>
    <cellStyle name="Normal 34 8" xfId="2919"/>
    <cellStyle name="Normal 35" xfId="2920"/>
    <cellStyle name="Normal 35 2" xfId="2921"/>
    <cellStyle name="Normal 35 3" xfId="2922"/>
    <cellStyle name="Normal 35 4" xfId="2923"/>
    <cellStyle name="Normal 35 5" xfId="2924"/>
    <cellStyle name="Normal 35 6" xfId="2925"/>
    <cellStyle name="Normal 35 7" xfId="2926"/>
    <cellStyle name="Normal 35 8" xfId="2927"/>
    <cellStyle name="Normal 36" xfId="2928"/>
    <cellStyle name="Normal 36 2" xfId="2929"/>
    <cellStyle name="Normal 36 3" xfId="2930"/>
    <cellStyle name="Normal 36 4" xfId="2931"/>
    <cellStyle name="Normal 36 5" xfId="2932"/>
    <cellStyle name="Normal 36 6" xfId="2933"/>
    <cellStyle name="Normal 36 7" xfId="2934"/>
    <cellStyle name="Normal 36 8" xfId="2935"/>
    <cellStyle name="Normal 37" xfId="2936"/>
    <cellStyle name="Normal 37 2" xfId="2937"/>
    <cellStyle name="Normal 37 3" xfId="2938"/>
    <cellStyle name="Normal 37 4" xfId="2939"/>
    <cellStyle name="Normal 37 5" xfId="2940"/>
    <cellStyle name="Normal 37 6" xfId="2941"/>
    <cellStyle name="Normal 37 7" xfId="2942"/>
    <cellStyle name="Normal 37 8" xfId="2943"/>
    <cellStyle name="Normal 4" xfId="2944"/>
    <cellStyle name="Normal 4 10" xfId="2945"/>
    <cellStyle name="Normal 4 10 2" xfId="2946"/>
    <cellStyle name="Normal 4 10 3" xfId="2947"/>
    <cellStyle name="Normal 4 11" xfId="2948"/>
    <cellStyle name="Normal 4 11 2" xfId="2949"/>
    <cellStyle name="Normal 4 11 3" xfId="2950"/>
    <cellStyle name="Normal 4 12" xfId="2951"/>
    <cellStyle name="Normal 4 12 2" xfId="2952"/>
    <cellStyle name="Normal 4 12 3" xfId="2953"/>
    <cellStyle name="Normal 4 13" xfId="2954"/>
    <cellStyle name="Normal 4 13 2" xfId="2955"/>
    <cellStyle name="Normal 4 13 3" xfId="2956"/>
    <cellStyle name="Normal 4 14" xfId="2957"/>
    <cellStyle name="Normal 4 14 2" xfId="2958"/>
    <cellStyle name="Normal 4 14 3" xfId="2959"/>
    <cellStyle name="Normal 4 15" xfId="2960"/>
    <cellStyle name="Normal 4 15 2" xfId="2961"/>
    <cellStyle name="Normal 4 15 3" xfId="2962"/>
    <cellStyle name="Normal 4 16" xfId="2963"/>
    <cellStyle name="Normal 4 16 2" xfId="2964"/>
    <cellStyle name="Normal 4 16 3" xfId="2965"/>
    <cellStyle name="Normal 4 17" xfId="2966"/>
    <cellStyle name="Normal 4 17 2" xfId="2967"/>
    <cellStyle name="Normal 4 17 3" xfId="2968"/>
    <cellStyle name="Normal 4 18" xfId="2969"/>
    <cellStyle name="Normal 4 18 2" xfId="2970"/>
    <cellStyle name="Normal 4 18 3" xfId="2971"/>
    <cellStyle name="Normal 4 19" xfId="2972"/>
    <cellStyle name="Normal 4 19 2" xfId="2973"/>
    <cellStyle name="Normal 4 19 3" xfId="2974"/>
    <cellStyle name="Normal 4 2" xfId="2975"/>
    <cellStyle name="Normal 4 2 2" xfId="2976"/>
    <cellStyle name="Normal 4 2 3" xfId="2977"/>
    <cellStyle name="Normal 4 20" xfId="2978"/>
    <cellStyle name="Normal 4 20 2" xfId="2979"/>
    <cellStyle name="Normal 4 20 3" xfId="2980"/>
    <cellStyle name="Normal 4 21" xfId="2981"/>
    <cellStyle name="Normal 4 21 2" xfId="2982"/>
    <cellStyle name="Normal 4 21 3" xfId="2983"/>
    <cellStyle name="Normal 4 22" xfId="2984"/>
    <cellStyle name="Normal 4 22 2" xfId="2985"/>
    <cellStyle name="Normal 4 22 3" xfId="2986"/>
    <cellStyle name="Normal 4 23" xfId="2987"/>
    <cellStyle name="Normal 4 23 2" xfId="2988"/>
    <cellStyle name="Normal 4 23 3" xfId="2989"/>
    <cellStyle name="Normal 4 24" xfId="2990"/>
    <cellStyle name="Normal 4 24 2" xfId="2991"/>
    <cellStyle name="Normal 4 24 3" xfId="2992"/>
    <cellStyle name="Normal 4 25" xfId="2993"/>
    <cellStyle name="Normal 4 25 2" xfId="2994"/>
    <cellStyle name="Normal 4 25 3" xfId="2995"/>
    <cellStyle name="Normal 4 26" xfId="2996"/>
    <cellStyle name="Normal 4 26 2" xfId="2997"/>
    <cellStyle name="Normal 4 26 3" xfId="2998"/>
    <cellStyle name="Normal 4 27" xfId="2999"/>
    <cellStyle name="Normal 4 27 2" xfId="3000"/>
    <cellStyle name="Normal 4 27 3" xfId="3001"/>
    <cellStyle name="Normal 4 28" xfId="3002"/>
    <cellStyle name="Normal 4 28 2" xfId="3003"/>
    <cellStyle name="Normal 4 28 3" xfId="3004"/>
    <cellStyle name="Normal 4 29" xfId="3005"/>
    <cellStyle name="Normal 4 29 2" xfId="3006"/>
    <cellStyle name="Normal 4 29 3" xfId="3007"/>
    <cellStyle name="Normal 4 3" xfId="3008"/>
    <cellStyle name="Normal 4 3 2" xfId="3009"/>
    <cellStyle name="Normal 4 3 3" xfId="3010"/>
    <cellStyle name="Normal 4 30" xfId="3011"/>
    <cellStyle name="Normal 4 30 2" xfId="3012"/>
    <cellStyle name="Normal 4 30 3" xfId="3013"/>
    <cellStyle name="Normal 4 31" xfId="3014"/>
    <cellStyle name="Normal 4 31 2" xfId="3015"/>
    <cellStyle name="Normal 4 31 3" xfId="3016"/>
    <cellStyle name="Normal 4 32" xfId="3017"/>
    <cellStyle name="Normal 4 32 2" xfId="3018"/>
    <cellStyle name="Normal 4 32 3" xfId="3019"/>
    <cellStyle name="Normal 4 33" xfId="3020"/>
    <cellStyle name="Normal 4 34" xfId="3021"/>
    <cellStyle name="Normal 4 35" xfId="3022"/>
    <cellStyle name="Normal 4 36" xfId="3023"/>
    <cellStyle name="Normal 4 37" xfId="3024"/>
    <cellStyle name="Normal 4 38" xfId="3025"/>
    <cellStyle name="Normal 4 39" xfId="3026"/>
    <cellStyle name="Normal 4 4" xfId="3027"/>
    <cellStyle name="Normal 4 4 2" xfId="3028"/>
    <cellStyle name="Normal 4 4 3" xfId="3029"/>
    <cellStyle name="Normal 4 40" xfId="3030"/>
    <cellStyle name="Normal 4 41" xfId="3031"/>
    <cellStyle name="Normal 4 42" xfId="3032"/>
    <cellStyle name="Normal 4 43" xfId="3033"/>
    <cellStyle name="Normal 4 44" xfId="3034"/>
    <cellStyle name="Normal 4 45" xfId="3035"/>
    <cellStyle name="Normal 4 46" xfId="3036"/>
    <cellStyle name="Normal 4 47" xfId="3037"/>
    <cellStyle name="Normal 4 48" xfId="3038"/>
    <cellStyle name="Normal 4 49" xfId="3039"/>
    <cellStyle name="Normal 4 5" xfId="3040"/>
    <cellStyle name="Normal 4 5 2" xfId="3041"/>
    <cellStyle name="Normal 4 5 3" xfId="3042"/>
    <cellStyle name="Normal 4 50" xfId="3043"/>
    <cellStyle name="Normal 4 51" xfId="3044"/>
    <cellStyle name="Normal 4 52" xfId="3045"/>
    <cellStyle name="Normal 4 53" xfId="3046"/>
    <cellStyle name="Normal 4 54" xfId="3047"/>
    <cellStyle name="Normal 4 55" xfId="3048"/>
    <cellStyle name="Normal 4 56" xfId="3049"/>
    <cellStyle name="Normal 4 57" xfId="3050"/>
    <cellStyle name="Normal 4 58" xfId="3051"/>
    <cellStyle name="Normal 4 59" xfId="3052"/>
    <cellStyle name="Normal 4 6" xfId="3053"/>
    <cellStyle name="Normal 4 6 2" xfId="3054"/>
    <cellStyle name="Normal 4 6 3" xfId="3055"/>
    <cellStyle name="Normal 4 60" xfId="3056"/>
    <cellStyle name="Normal 4 61" xfId="3057"/>
    <cellStyle name="Normal 4 62" xfId="3058"/>
    <cellStyle name="Normal 4 63" xfId="3059"/>
    <cellStyle name="Normal 4 64" xfId="3060"/>
    <cellStyle name="Normal 4 65" xfId="3061"/>
    <cellStyle name="Normal 4 66" xfId="3062"/>
    <cellStyle name="Normal 4 67" xfId="3063"/>
    <cellStyle name="Normal 4 68" xfId="3064"/>
    <cellStyle name="Normal 4 69" xfId="3065"/>
    <cellStyle name="Normal 4 7" xfId="3066"/>
    <cellStyle name="Normal 4 7 2" xfId="3067"/>
    <cellStyle name="Normal 4 7 3" xfId="3068"/>
    <cellStyle name="Normal 4 70" xfId="3069"/>
    <cellStyle name="Normal 4 8" xfId="3070"/>
    <cellStyle name="Normal 4 8 2" xfId="3071"/>
    <cellStyle name="Normal 4 8 3" xfId="3072"/>
    <cellStyle name="Normal 4 9" xfId="3073"/>
    <cellStyle name="Normal 4 9 2" xfId="3074"/>
    <cellStyle name="Normal 4 9 3" xfId="3075"/>
    <cellStyle name="Normal 41 2" xfId="3076"/>
    <cellStyle name="Normal 41 3" xfId="3077"/>
    <cellStyle name="Normal 41 4" xfId="3078"/>
    <cellStyle name="Normal 41 5" xfId="3079"/>
    <cellStyle name="Normal 41 6" xfId="3080"/>
    <cellStyle name="Normal 41 7" xfId="3081"/>
    <cellStyle name="Normal 41 8" xfId="3082"/>
    <cellStyle name="Normal 42" xfId="3083"/>
    <cellStyle name="Normal 42 2" xfId="3084"/>
    <cellStyle name="Normal 42 3" xfId="3085"/>
    <cellStyle name="Normal 42 4" xfId="3086"/>
    <cellStyle name="Normal 42 5" xfId="3087"/>
    <cellStyle name="Normal 42 6" xfId="3088"/>
    <cellStyle name="Normal 42 7" xfId="3089"/>
    <cellStyle name="Normal 42 8" xfId="3090"/>
    <cellStyle name="Normal 43" xfId="3091"/>
    <cellStyle name="Normal 43 2" xfId="3092"/>
    <cellStyle name="Normal 43 3" xfId="3093"/>
    <cellStyle name="Normal 43 4" xfId="3094"/>
    <cellStyle name="Normal 43 5" xfId="3095"/>
    <cellStyle name="Normal 43 6" xfId="3096"/>
    <cellStyle name="Normal 43 7" xfId="3097"/>
    <cellStyle name="Normal 43 8" xfId="3098"/>
    <cellStyle name="Normal 44" xfId="3099"/>
    <cellStyle name="Normal 44 2" xfId="3100"/>
    <cellStyle name="Normal 44 3" xfId="3101"/>
    <cellStyle name="Normal 44 4" xfId="3102"/>
    <cellStyle name="Normal 44 5" xfId="3103"/>
    <cellStyle name="Normal 44 6" xfId="3104"/>
    <cellStyle name="Normal 44 7" xfId="3105"/>
    <cellStyle name="Normal 44 8" xfId="3106"/>
    <cellStyle name="Normal 5" xfId="3107"/>
    <cellStyle name="Normal 5 2" xfId="3108"/>
    <cellStyle name="Normal 5 2 2" xfId="3109"/>
    <cellStyle name="Normal 5 2 3" xfId="3110"/>
    <cellStyle name="Normal 5 3" xfId="3111"/>
    <cellStyle name="Normal 5 3 2" xfId="3112"/>
    <cellStyle name="Normal 5 3 3" xfId="3113"/>
    <cellStyle name="Normal 5 4" xfId="3114"/>
    <cellStyle name="Normal 5 4 2" xfId="3115"/>
    <cellStyle name="Normal 5 5" xfId="3116"/>
    <cellStyle name="Normal 6" xfId="3117"/>
    <cellStyle name="Normal 6 10" xfId="3118"/>
    <cellStyle name="Normal 6 10 2" xfId="3119"/>
    <cellStyle name="Normal 6 10 3" xfId="3120"/>
    <cellStyle name="Normal 6 11" xfId="3121"/>
    <cellStyle name="Normal 6 11 2" xfId="3122"/>
    <cellStyle name="Normal 6 11 3" xfId="3123"/>
    <cellStyle name="Normal 6 12" xfId="3124"/>
    <cellStyle name="Normal 6 12 2" xfId="3125"/>
    <cellStyle name="Normal 6 12 3" xfId="3126"/>
    <cellStyle name="Normal 6 13" xfId="3127"/>
    <cellStyle name="Normal 6 13 2" xfId="3128"/>
    <cellStyle name="Normal 6 13 3" xfId="3129"/>
    <cellStyle name="Normal 6 14" xfId="3130"/>
    <cellStyle name="Normal 6 14 2" xfId="3131"/>
    <cellStyle name="Normal 6 14 3" xfId="3132"/>
    <cellStyle name="Normal 6 15" xfId="3133"/>
    <cellStyle name="Normal 6 15 2" xfId="3134"/>
    <cellStyle name="Normal 6 15 3" xfId="3135"/>
    <cellStyle name="Normal 6 16" xfId="3136"/>
    <cellStyle name="Normal 6 16 2" xfId="3137"/>
    <cellStyle name="Normal 6 16 3" xfId="3138"/>
    <cellStyle name="Normal 6 17" xfId="3139"/>
    <cellStyle name="Normal 6 17 2" xfId="3140"/>
    <cellStyle name="Normal 6 17 3" xfId="3141"/>
    <cellStyle name="Normal 6 18" xfId="3142"/>
    <cellStyle name="Normal 6 18 2" xfId="3143"/>
    <cellStyle name="Normal 6 18 3" xfId="3144"/>
    <cellStyle name="Normal 6 19" xfId="3145"/>
    <cellStyle name="Normal 6 19 2" xfId="3146"/>
    <cellStyle name="Normal 6 19 3" xfId="3147"/>
    <cellStyle name="Normal 6 2" xfId="3148"/>
    <cellStyle name="Normal 6 2 2" xfId="3149"/>
    <cellStyle name="Normal 6 2 3" xfId="3150"/>
    <cellStyle name="Normal 6 20" xfId="3151"/>
    <cellStyle name="Normal 6 20 2" xfId="3152"/>
    <cellStyle name="Normal 6 20 3" xfId="3153"/>
    <cellStyle name="Normal 6 21" xfId="3154"/>
    <cellStyle name="Normal 6 21 2" xfId="3155"/>
    <cellStyle name="Normal 6 21 3" xfId="3156"/>
    <cellStyle name="Normal 6 22" xfId="3157"/>
    <cellStyle name="Normal 6 22 2" xfId="3158"/>
    <cellStyle name="Normal 6 22 3" xfId="3159"/>
    <cellStyle name="Normal 6 23" xfId="3160"/>
    <cellStyle name="Normal 6 23 2" xfId="3161"/>
    <cellStyle name="Normal 6 23 3" xfId="3162"/>
    <cellStyle name="Normal 6 24" xfId="3163"/>
    <cellStyle name="Normal 6 24 2" xfId="3164"/>
    <cellStyle name="Normal 6 24 3" xfId="3165"/>
    <cellStyle name="Normal 6 25" xfId="3166"/>
    <cellStyle name="Normal 6 25 2" xfId="3167"/>
    <cellStyle name="Normal 6 25 3" xfId="3168"/>
    <cellStyle name="Normal 6 26" xfId="3169"/>
    <cellStyle name="Normal 6 26 2" xfId="3170"/>
    <cellStyle name="Normal 6 26 3" xfId="3171"/>
    <cellStyle name="Normal 6 27" xfId="3172"/>
    <cellStyle name="Normal 6 27 2" xfId="3173"/>
    <cellStyle name="Normal 6 27 3" xfId="3174"/>
    <cellStyle name="Normal 6 28" xfId="3175"/>
    <cellStyle name="Normal 6 29" xfId="3176"/>
    <cellStyle name="Normal 6 3" xfId="3177"/>
    <cellStyle name="Normal 6 3 2" xfId="3178"/>
    <cellStyle name="Normal 6 3 3" xfId="3179"/>
    <cellStyle name="Normal 6 30" xfId="3180"/>
    <cellStyle name="Normal 6 31" xfId="3181"/>
    <cellStyle name="Normal 6 32" xfId="3182"/>
    <cellStyle name="Normal 6 33" xfId="3183"/>
    <cellStyle name="Normal 6 34" xfId="3184"/>
    <cellStyle name="Normal 6 35" xfId="3185"/>
    <cellStyle name="Normal 6 36" xfId="3186"/>
    <cellStyle name="Normal 6 37" xfId="3187"/>
    <cellStyle name="Normal 6 38" xfId="3188"/>
    <cellStyle name="Normal 6 39" xfId="3189"/>
    <cellStyle name="Normal 6 4" xfId="3190"/>
    <cellStyle name="Normal 6 4 2" xfId="3191"/>
    <cellStyle name="Normal 6 4 3" xfId="3192"/>
    <cellStyle name="Normal 6 40" xfId="3193"/>
    <cellStyle name="Normal 6 41" xfId="3194"/>
    <cellStyle name="Normal 6 42" xfId="3195"/>
    <cellStyle name="Normal 6 43" xfId="3196"/>
    <cellStyle name="Normal 6 44" xfId="3197"/>
    <cellStyle name="Normal 6 45" xfId="3198"/>
    <cellStyle name="Normal 6 46" xfId="3199"/>
    <cellStyle name="Normal 6 47" xfId="3200"/>
    <cellStyle name="Normal 6 48" xfId="3201"/>
    <cellStyle name="Normal 6 49" xfId="3202"/>
    <cellStyle name="Normal 6 5" xfId="3203"/>
    <cellStyle name="Normal 6 5 2" xfId="3204"/>
    <cellStyle name="Normal 6 5 3" xfId="3205"/>
    <cellStyle name="Normal 6 50" xfId="3206"/>
    <cellStyle name="Normal 6 51" xfId="3207"/>
    <cellStyle name="Normal 6 52" xfId="3208"/>
    <cellStyle name="Normal 6 53" xfId="3209"/>
    <cellStyle name="Normal 6 54" xfId="3210"/>
    <cellStyle name="Normal 6 55" xfId="3211"/>
    <cellStyle name="Normal 6 56" xfId="3212"/>
    <cellStyle name="Normal 6 57" xfId="3213"/>
    <cellStyle name="Normal 6 58" xfId="3214"/>
    <cellStyle name="Normal 6 59" xfId="3215"/>
    <cellStyle name="Normal 6 6" xfId="3216"/>
    <cellStyle name="Normal 6 6 2" xfId="3217"/>
    <cellStyle name="Normal 6 6 3" xfId="3218"/>
    <cellStyle name="Normal 6 60" xfId="3219"/>
    <cellStyle name="Normal 6 61" xfId="3220"/>
    <cellStyle name="Normal 6 62" xfId="3221"/>
    <cellStyle name="Normal 6 7" xfId="3222"/>
    <cellStyle name="Normal 6 7 2" xfId="3223"/>
    <cellStyle name="Normal 6 7 3" xfId="3224"/>
    <cellStyle name="Normal 6 8" xfId="3225"/>
    <cellStyle name="Normal 6 8 2" xfId="3226"/>
    <cellStyle name="Normal 6 8 3" xfId="3227"/>
    <cellStyle name="Normal 6 9" xfId="3228"/>
    <cellStyle name="Normal 6 9 2" xfId="3229"/>
    <cellStyle name="Normal 6 9 3" xfId="3230"/>
    <cellStyle name="Normal 7" xfId="3231"/>
    <cellStyle name="Normal 7 10" xfId="3232"/>
    <cellStyle name="Normal 7 11" xfId="3233"/>
    <cellStyle name="Normal 7 12" xfId="3234"/>
    <cellStyle name="Normal 7 13" xfId="3235"/>
    <cellStyle name="Normal 7 14" xfId="3236"/>
    <cellStyle name="Normal 7 15" xfId="3237"/>
    <cellStyle name="Normal 7 16" xfId="3238"/>
    <cellStyle name="Normal 7 17" xfId="3239"/>
    <cellStyle name="Normal 7 18" xfId="3240"/>
    <cellStyle name="Normal 7 19" xfId="3241"/>
    <cellStyle name="Normal 7 2" xfId="3242"/>
    <cellStyle name="Normal 7 2 2" xfId="3243"/>
    <cellStyle name="Normal 7 2 3" xfId="3244"/>
    <cellStyle name="Normal 7 20" xfId="3245"/>
    <cellStyle name="Normal 7 21" xfId="3246"/>
    <cellStyle name="Normal 7 22" xfId="3247"/>
    <cellStyle name="Normal 7 23" xfId="3248"/>
    <cellStyle name="Normal 7 24" xfId="3249"/>
    <cellStyle name="Normal 7 25" xfId="3250"/>
    <cellStyle name="Normal 7 26" xfId="3251"/>
    <cellStyle name="Normal 7 27" xfId="3252"/>
    <cellStyle name="Normal 7 28" xfId="3253"/>
    <cellStyle name="Normal 7 29" xfId="3254"/>
    <cellStyle name="Normal 7 3" xfId="3255"/>
    <cellStyle name="Normal 7 3 2" xfId="3256"/>
    <cellStyle name="Normal 7 3 3" xfId="3257"/>
    <cellStyle name="Normal 7 30" xfId="3258"/>
    <cellStyle name="Normal 7 31" xfId="3259"/>
    <cellStyle name="Normal 7 32" xfId="3260"/>
    <cellStyle name="Normal 7 33" xfId="3261"/>
    <cellStyle name="Normal 7 34" xfId="3262"/>
    <cellStyle name="Normal 7 35" xfId="3263"/>
    <cellStyle name="Normal 7 36" xfId="3264"/>
    <cellStyle name="Normal 7 37" xfId="3265"/>
    <cellStyle name="Normal 7 38" xfId="3266"/>
    <cellStyle name="Normal 7 39" xfId="3267"/>
    <cellStyle name="Normal 7 4" xfId="3268"/>
    <cellStyle name="Normal 7 4 2" xfId="3269"/>
    <cellStyle name="Normal 7 4 3" xfId="3270"/>
    <cellStyle name="Normal 7 40" xfId="3271"/>
    <cellStyle name="Normal 7 41" xfId="3272"/>
    <cellStyle name="Normal 7 42" xfId="3273"/>
    <cellStyle name="Normal 7 43" xfId="3274"/>
    <cellStyle name="Normal 7 5" xfId="3275"/>
    <cellStyle name="Normal 7 5 2" xfId="3276"/>
    <cellStyle name="Normal 7 5 3" xfId="3277"/>
    <cellStyle name="Normal 7 6" xfId="3278"/>
    <cellStyle name="Normal 7 6 2" xfId="3279"/>
    <cellStyle name="Normal 7 6 3" xfId="3280"/>
    <cellStyle name="Normal 7 7" xfId="3281"/>
    <cellStyle name="Normal 7 7 2" xfId="3282"/>
    <cellStyle name="Normal 7 7 3" xfId="3283"/>
    <cellStyle name="Normal 7 8" xfId="3284"/>
    <cellStyle name="Normal 7 8 2" xfId="3285"/>
    <cellStyle name="Normal 7 8 3" xfId="3286"/>
    <cellStyle name="Normal 7 9" xfId="3287"/>
    <cellStyle name="Normal 8" xfId="3455"/>
    <cellStyle name="Normal 9" xfId="3288"/>
    <cellStyle name="Porcentaje" xfId="3289" builtinId="5"/>
    <cellStyle name="Porcentual 15" xfId="3290"/>
    <cellStyle name="Porcentual 15 2" xfId="3291"/>
    <cellStyle name="Porcentual 15 2 2" xfId="3292"/>
    <cellStyle name="Porcentual 15 2 2 2" xfId="3293"/>
    <cellStyle name="Porcentual 15 2 2 3" xfId="3294"/>
    <cellStyle name="Porcentual 15 2 3" xfId="3295"/>
    <cellStyle name="Porcentual 15 2 3 2" xfId="3296"/>
    <cellStyle name="Porcentual 15 2 3 3" xfId="3297"/>
    <cellStyle name="Porcentual 15 2 4" xfId="3298"/>
    <cellStyle name="Porcentual 15 2 4 2" xfId="3299"/>
    <cellStyle name="Porcentual 15 2 4 3" xfId="3300"/>
    <cellStyle name="Porcentual 15 2 5" xfId="3301"/>
    <cellStyle name="Porcentual 15 2 5 2" xfId="3302"/>
    <cellStyle name="Porcentual 15 2 5 3" xfId="3303"/>
    <cellStyle name="Porcentual 15 2 6" xfId="3304"/>
    <cellStyle name="Porcentual 15 2 7" xfId="3305"/>
    <cellStyle name="Porcentual 15 3" xfId="3306"/>
    <cellStyle name="Porcentual 15 3 2" xfId="3307"/>
    <cellStyle name="Porcentual 15 3 3" xfId="3308"/>
    <cellStyle name="Porcentual 15 4" xfId="3309"/>
    <cellStyle name="Porcentual 15 4 2" xfId="3310"/>
    <cellStyle name="Porcentual 15 4 3" xfId="3311"/>
    <cellStyle name="Porcentual 15 5" xfId="3312"/>
    <cellStyle name="Porcentual 15 5 2" xfId="3313"/>
    <cellStyle name="Porcentual 15 5 3" xfId="3314"/>
    <cellStyle name="Porcentual 15 6" xfId="3315"/>
    <cellStyle name="Porcentual 15 6 2" xfId="3316"/>
    <cellStyle name="Porcentual 15 6 3" xfId="3317"/>
    <cellStyle name="Porcentual 15 7" xfId="3318"/>
    <cellStyle name="Porcentual 15 8" xfId="3319"/>
    <cellStyle name="Porcentual 2" xfId="3320"/>
    <cellStyle name="Porcentual 2 10" xfId="3321"/>
    <cellStyle name="Porcentual 2 10 2" xfId="3322"/>
    <cellStyle name="Porcentual 2 10 2 2" xfId="3323"/>
    <cellStyle name="Porcentual 2 10 2 3" xfId="3324"/>
    <cellStyle name="Porcentual 2 10 3" xfId="3325"/>
    <cellStyle name="Porcentual 2 10 3 2" xfId="3326"/>
    <cellStyle name="Porcentual 2 10 3 3" xfId="3327"/>
    <cellStyle name="Porcentual 2 10 4" xfId="3328"/>
    <cellStyle name="Porcentual 2 10 5" xfId="3329"/>
    <cellStyle name="Porcentual 2 11" xfId="3330"/>
    <cellStyle name="Porcentual 2 11 2" xfId="3331"/>
    <cellStyle name="Porcentual 2 11 2 2" xfId="3332"/>
    <cellStyle name="Porcentual 2 11 2 3" xfId="3333"/>
    <cellStyle name="Porcentual 2 11 3" xfId="3334"/>
    <cellStyle name="Porcentual 2 11 3 2" xfId="3335"/>
    <cellStyle name="Porcentual 2 11 3 3" xfId="3336"/>
    <cellStyle name="Porcentual 2 11 4" xfId="3337"/>
    <cellStyle name="Porcentual 2 11 5" xfId="3338"/>
    <cellStyle name="Porcentual 2 12" xfId="3339"/>
    <cellStyle name="Porcentual 2 12 2" xfId="3340"/>
    <cellStyle name="Porcentual 2 12 2 2" xfId="3341"/>
    <cellStyle name="Porcentual 2 12 2 3" xfId="3342"/>
    <cellStyle name="Porcentual 2 12 3" xfId="3343"/>
    <cellStyle name="Porcentual 2 12 3 2" xfId="3344"/>
    <cellStyle name="Porcentual 2 12 3 3" xfId="3345"/>
    <cellStyle name="Porcentual 2 12 4" xfId="3346"/>
    <cellStyle name="Porcentual 2 12 5" xfId="3347"/>
    <cellStyle name="Porcentual 2 13" xfId="3348"/>
    <cellStyle name="Porcentual 2 13 2" xfId="3349"/>
    <cellStyle name="Porcentual 2 13 2 2" xfId="3350"/>
    <cellStyle name="Porcentual 2 13 2 3" xfId="3351"/>
    <cellStyle name="Porcentual 2 13 3" xfId="3352"/>
    <cellStyle name="Porcentual 2 13 3 2" xfId="3353"/>
    <cellStyle name="Porcentual 2 13 3 3" xfId="3354"/>
    <cellStyle name="Porcentual 2 13 4" xfId="3355"/>
    <cellStyle name="Porcentual 2 13 5" xfId="3356"/>
    <cellStyle name="Porcentual 2 14" xfId="3357"/>
    <cellStyle name="Porcentual 2 14 2" xfId="3358"/>
    <cellStyle name="Porcentual 2 14 2 2" xfId="3359"/>
    <cellStyle name="Porcentual 2 14 2 3" xfId="3360"/>
    <cellStyle name="Porcentual 2 14 3" xfId="3361"/>
    <cellStyle name="Porcentual 2 14 3 2" xfId="3362"/>
    <cellStyle name="Porcentual 2 14 3 3" xfId="3363"/>
    <cellStyle name="Porcentual 2 14 4" xfId="3364"/>
    <cellStyle name="Porcentual 2 14 5" xfId="3365"/>
    <cellStyle name="Porcentual 2 15" xfId="3366"/>
    <cellStyle name="Porcentual 2 16" xfId="3367"/>
    <cellStyle name="Porcentual 2 17" xfId="3368"/>
    <cellStyle name="Porcentual 2 18" xfId="3369"/>
    <cellStyle name="Porcentual 2 19" xfId="3370"/>
    <cellStyle name="Porcentual 2 2" xfId="3371"/>
    <cellStyle name="Porcentual 2 2 2" xfId="3372"/>
    <cellStyle name="Porcentual 2 2 2 2" xfId="3373"/>
    <cellStyle name="Porcentual 2 2 2 3" xfId="3374"/>
    <cellStyle name="Porcentual 2 2 3" xfId="3375"/>
    <cellStyle name="Porcentual 2 2 3 2" xfId="3376"/>
    <cellStyle name="Porcentual 2 2 3 3" xfId="3377"/>
    <cellStyle name="Porcentual 2 2 4" xfId="3378"/>
    <cellStyle name="Porcentual 2 2 5" xfId="3379"/>
    <cellStyle name="Porcentual 2 3" xfId="3380"/>
    <cellStyle name="Porcentual 2 3 2" xfId="3381"/>
    <cellStyle name="Porcentual 2 3 2 2" xfId="3382"/>
    <cellStyle name="Porcentual 2 3 2 3" xfId="3383"/>
    <cellStyle name="Porcentual 2 3 3" xfId="3384"/>
    <cellStyle name="Porcentual 2 3 3 2" xfId="3385"/>
    <cellStyle name="Porcentual 2 3 3 3" xfId="3386"/>
    <cellStyle name="Porcentual 2 3 4" xfId="3387"/>
    <cellStyle name="Porcentual 2 3 5" xfId="3388"/>
    <cellStyle name="Porcentual 2 4" xfId="3389"/>
    <cellStyle name="Porcentual 2 4 2" xfId="3390"/>
    <cellStyle name="Porcentual 2 4 2 2" xfId="3391"/>
    <cellStyle name="Porcentual 2 4 2 3" xfId="3392"/>
    <cellStyle name="Porcentual 2 4 3" xfId="3393"/>
    <cellStyle name="Porcentual 2 4 3 2" xfId="3394"/>
    <cellStyle name="Porcentual 2 4 3 3" xfId="3395"/>
    <cellStyle name="Porcentual 2 4 4" xfId="3396"/>
    <cellStyle name="Porcentual 2 4 5" xfId="3397"/>
    <cellStyle name="Porcentual 2 5" xfId="3398"/>
    <cellStyle name="Porcentual 2 5 2" xfId="3399"/>
    <cellStyle name="Porcentual 2 5 2 2" xfId="3400"/>
    <cellStyle name="Porcentual 2 5 2 3" xfId="3401"/>
    <cellStyle name="Porcentual 2 5 3" xfId="3402"/>
    <cellStyle name="Porcentual 2 5 3 2" xfId="3403"/>
    <cellStyle name="Porcentual 2 5 3 3" xfId="3404"/>
    <cellStyle name="Porcentual 2 5 4" xfId="3405"/>
    <cellStyle name="Porcentual 2 5 5" xfId="3406"/>
    <cellStyle name="Porcentual 2 6" xfId="3407"/>
    <cellStyle name="Porcentual 2 6 2" xfId="3408"/>
    <cellStyle name="Porcentual 2 6 2 2" xfId="3409"/>
    <cellStyle name="Porcentual 2 6 2 3" xfId="3410"/>
    <cellStyle name="Porcentual 2 6 3" xfId="3411"/>
    <cellStyle name="Porcentual 2 6 3 2" xfId="3412"/>
    <cellStyle name="Porcentual 2 6 3 3" xfId="3413"/>
    <cellStyle name="Porcentual 2 6 4" xfId="3414"/>
    <cellStyle name="Porcentual 2 6 5" xfId="3415"/>
    <cellStyle name="Porcentual 2 7" xfId="3416"/>
    <cellStyle name="Porcentual 2 7 2" xfId="3417"/>
    <cellStyle name="Porcentual 2 7 2 2" xfId="3418"/>
    <cellStyle name="Porcentual 2 7 2 3" xfId="3419"/>
    <cellStyle name="Porcentual 2 7 3" xfId="3420"/>
    <cellStyle name="Porcentual 2 7 3 2" xfId="3421"/>
    <cellStyle name="Porcentual 2 7 3 3" xfId="3422"/>
    <cellStyle name="Porcentual 2 7 4" xfId="3423"/>
    <cellStyle name="Porcentual 2 7 5" xfId="3424"/>
    <cellStyle name="Porcentual 2 8" xfId="3425"/>
    <cellStyle name="Porcentual 2 8 2" xfId="3426"/>
    <cellStyle name="Porcentual 2 8 2 2" xfId="3427"/>
    <cellStyle name="Porcentual 2 8 2 3" xfId="3428"/>
    <cellStyle name="Porcentual 2 8 3" xfId="3429"/>
    <cellStyle name="Porcentual 2 8 3 2" xfId="3430"/>
    <cellStyle name="Porcentual 2 8 3 3" xfId="3431"/>
    <cellStyle name="Porcentual 2 8 4" xfId="3432"/>
    <cellStyle name="Porcentual 2 8 5" xfId="3433"/>
    <cellStyle name="Porcentual 2 9" xfId="3434"/>
    <cellStyle name="Porcentual 2 9 2" xfId="3435"/>
    <cellStyle name="Porcentual 2 9 2 2" xfId="3436"/>
    <cellStyle name="Porcentual 2 9 2 3" xfId="3437"/>
    <cellStyle name="Porcentual 2 9 3" xfId="3438"/>
    <cellStyle name="Porcentual 2 9 3 2" xfId="3439"/>
    <cellStyle name="Porcentual 2 9 3 3" xfId="3440"/>
    <cellStyle name="Porcentual 2 9 4" xfId="3441"/>
    <cellStyle name="Porcentual 2 9 5" xfId="3442"/>
    <cellStyle name="Porcentual 3" xfId="3443"/>
    <cellStyle name="Porcentual 3 2" xfId="3444"/>
    <cellStyle name="Porcentual 4" xfId="3445"/>
    <cellStyle name="Porcentual 5" xfId="3446"/>
    <cellStyle name="Porcentual 5 2" xfId="3447"/>
    <cellStyle name="Porcentual 5 2 2" xfId="3448"/>
    <cellStyle name="Porcentual 5 2 3" xfId="3449"/>
    <cellStyle name="Porcentual 5 3" xfId="3450"/>
    <cellStyle name="Porcentual 5 3 2" xfId="3451"/>
    <cellStyle name="Porcentual 5 3 3" xfId="3452"/>
    <cellStyle name="Porcentual 5 4" xfId="3453"/>
    <cellStyle name="Porcentual 5 5" xfId="34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CONTENIDO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CONTENIDO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CONTENIDO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3</xdr:col>
      <xdr:colOff>619125</xdr:colOff>
      <xdr:row>8</xdr:row>
      <xdr:rowOff>57150</xdr:rowOff>
    </xdr:to>
    <xdr:pic>
      <xdr:nvPicPr>
        <xdr:cNvPr id="1254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3850"/>
          <a:ext cx="250507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114300</xdr:rowOff>
    </xdr:from>
    <xdr:to>
      <xdr:col>2</xdr:col>
      <xdr:colOff>1402773</xdr:colOff>
      <xdr:row>7</xdr:row>
      <xdr:rowOff>95250</xdr:rowOff>
    </xdr:to>
    <xdr:pic>
      <xdr:nvPicPr>
        <xdr:cNvPr id="2317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276225"/>
          <a:ext cx="25050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1680</xdr:colOff>
      <xdr:row>5</xdr:row>
      <xdr:rowOff>89647</xdr:rowOff>
    </xdr:from>
    <xdr:to>
      <xdr:col>11</xdr:col>
      <xdr:colOff>347383</xdr:colOff>
      <xdr:row>8</xdr:row>
      <xdr:rowOff>67235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9235327" y="907676"/>
          <a:ext cx="1286997" cy="481853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CO" sz="1600" b="1">
              <a:solidFill>
                <a:sysClr val="windowText" lastClr="000000"/>
              </a:solidFill>
            </a:rPr>
            <a:t>CONTENIDO</a:t>
          </a:r>
        </a:p>
      </xdr:txBody>
    </xdr:sp>
    <xdr:clientData/>
  </xdr:twoCellAnchor>
  <xdr:twoCellAnchor>
    <xdr:from>
      <xdr:col>11</xdr:col>
      <xdr:colOff>190500</xdr:colOff>
      <xdr:row>1</xdr:row>
      <xdr:rowOff>54428</xdr:rowOff>
    </xdr:from>
    <xdr:to>
      <xdr:col>11</xdr:col>
      <xdr:colOff>819150</xdr:colOff>
      <xdr:row>7</xdr:row>
      <xdr:rowOff>6803</xdr:rowOff>
    </xdr:to>
    <xdr:pic>
      <xdr:nvPicPr>
        <xdr:cNvPr id="5" name="Picture 43" descr="Kolumbien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rot="483107">
          <a:off x="10382250" y="217714"/>
          <a:ext cx="628650" cy="986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76200</xdr:rowOff>
    </xdr:from>
    <xdr:to>
      <xdr:col>1</xdr:col>
      <xdr:colOff>2190750</xdr:colOff>
      <xdr:row>7</xdr:row>
      <xdr:rowOff>95250</xdr:rowOff>
    </xdr:to>
    <xdr:pic>
      <xdr:nvPicPr>
        <xdr:cNvPr id="2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38125"/>
          <a:ext cx="24193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7</xdr:row>
      <xdr:rowOff>13180</xdr:rowOff>
    </xdr:from>
    <xdr:to>
      <xdr:col>19</xdr:col>
      <xdr:colOff>585107</xdr:colOff>
      <xdr:row>8</xdr:row>
      <xdr:rowOff>244929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25993725" y="1146655"/>
          <a:ext cx="1785257" cy="441299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CO" sz="1600" b="1">
              <a:solidFill>
                <a:sysClr val="windowText" lastClr="000000"/>
              </a:solidFill>
            </a:rPr>
            <a:t>CONTENIDO</a:t>
          </a:r>
        </a:p>
      </xdr:txBody>
    </xdr:sp>
    <xdr:clientData/>
  </xdr:twoCellAnchor>
  <xdr:twoCellAnchor>
    <xdr:from>
      <xdr:col>19</xdr:col>
      <xdr:colOff>428711</xdr:colOff>
      <xdr:row>1</xdr:row>
      <xdr:rowOff>85338</xdr:rowOff>
    </xdr:from>
    <xdr:to>
      <xdr:col>19</xdr:col>
      <xdr:colOff>1075113</xdr:colOff>
      <xdr:row>6</xdr:row>
      <xdr:rowOff>3150</xdr:rowOff>
    </xdr:to>
    <xdr:pic>
      <xdr:nvPicPr>
        <xdr:cNvPr id="4" name="Picture 43" descr="Kolumbien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rot="483107">
          <a:off x="27622586" y="247263"/>
          <a:ext cx="646402" cy="727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77237</xdr:rowOff>
    </xdr:from>
    <xdr:to>
      <xdr:col>3</xdr:col>
      <xdr:colOff>217714</xdr:colOff>
      <xdr:row>9</xdr:row>
      <xdr:rowOff>36843</xdr:rowOff>
    </xdr:to>
    <xdr:sp macro="" textlink="">
      <xdr:nvSpPr>
        <xdr:cNvPr id="5" name="4 Rectángulo redondeado">
          <a:hlinkClick xmlns:r="http://schemas.openxmlformats.org/officeDocument/2006/relationships" r:id="rId2"/>
        </xdr:cNvPr>
        <xdr:cNvSpPr/>
      </xdr:nvSpPr>
      <xdr:spPr>
        <a:xfrm>
          <a:off x="9960429" y="1210712"/>
          <a:ext cx="1477735" cy="435856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CO" sz="1600" b="1">
              <a:solidFill>
                <a:sysClr val="windowText" lastClr="000000"/>
              </a:solidFill>
            </a:rPr>
            <a:t>CONTENIDO</a:t>
          </a:r>
        </a:p>
      </xdr:txBody>
    </xdr:sp>
    <xdr:clientData/>
  </xdr:twoCellAnchor>
  <xdr:twoCellAnchor>
    <xdr:from>
      <xdr:col>3</xdr:col>
      <xdr:colOff>28575</xdr:colOff>
      <xdr:row>1</xdr:row>
      <xdr:rowOff>95250</xdr:rowOff>
    </xdr:from>
    <xdr:to>
      <xdr:col>3</xdr:col>
      <xdr:colOff>752475</xdr:colOff>
      <xdr:row>8</xdr:row>
      <xdr:rowOff>57150</xdr:rowOff>
    </xdr:to>
    <xdr:pic>
      <xdr:nvPicPr>
        <xdr:cNvPr id="6" name="Picture 43" descr="Kolumbien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rot="483107">
          <a:off x="11249025" y="257175"/>
          <a:ext cx="7239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2</xdr:row>
      <xdr:rowOff>95250</xdr:rowOff>
    </xdr:from>
    <xdr:to>
      <xdr:col>2</xdr:col>
      <xdr:colOff>257175</xdr:colOff>
      <xdr:row>8</xdr:row>
      <xdr:rowOff>28575</xdr:rowOff>
    </xdr:to>
    <xdr:pic>
      <xdr:nvPicPr>
        <xdr:cNvPr id="2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419100"/>
          <a:ext cx="250507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329294</xdr:colOff>
      <xdr:row>6</xdr:row>
      <xdr:rowOff>153334</xdr:rowOff>
    </xdr:from>
    <xdr:to>
      <xdr:col>10</xdr:col>
      <xdr:colOff>1782535</xdr:colOff>
      <xdr:row>9</xdr:row>
      <xdr:rowOff>136072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13864319" y="1248709"/>
          <a:ext cx="1453241" cy="468513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CO" sz="1600" b="1">
              <a:solidFill>
                <a:sysClr val="windowText" lastClr="000000"/>
              </a:solidFill>
            </a:rPr>
            <a:t>CONTENIDO</a:t>
          </a:r>
        </a:p>
      </xdr:txBody>
    </xdr:sp>
    <xdr:clientData/>
  </xdr:twoCellAnchor>
  <xdr:twoCellAnchor>
    <xdr:from>
      <xdr:col>10</xdr:col>
      <xdr:colOff>1590675</xdr:colOff>
      <xdr:row>3</xdr:row>
      <xdr:rowOff>19050</xdr:rowOff>
    </xdr:from>
    <xdr:to>
      <xdr:col>10</xdr:col>
      <xdr:colOff>2219325</xdr:colOff>
      <xdr:row>8</xdr:row>
      <xdr:rowOff>66675</xdr:rowOff>
    </xdr:to>
    <xdr:pic>
      <xdr:nvPicPr>
        <xdr:cNvPr id="4" name="Picture 43" descr="Kolumbien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rot="483107">
          <a:off x="15125700" y="504825"/>
          <a:ext cx="6286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aguarilo\Hist&#243;rico\Documentos%20BC\Agosto%2027%202007\MIT\Stanford\BC%20Ofici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nfoinversion/AppData/Local/Microsoft/Windows/Temporary%20Internet%20Files/Content.Outlook/MNJI2NFZ/calculos%20balanza%20pagos%20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2005"/>
      <sheetName val="2006"/>
      <sheetName val="2007"/>
      <sheetName val="BC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2"/>
      <sheetName val="Hoja7"/>
      <sheetName val="C2 (2)"/>
      <sheetName val="Hoja4"/>
      <sheetName val="Hoja5"/>
      <sheetName val="Hoja6"/>
      <sheetName val="Hoja1"/>
      <sheetName val="Hoja2"/>
      <sheetName val="Hoja2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J31"/>
  <sheetViews>
    <sheetView showGridLines="0" topLeftCell="A3" zoomScaleNormal="100" zoomScaleSheetLayoutView="100" workbookViewId="0"/>
  </sheetViews>
  <sheetFormatPr baseColWidth="10" defaultRowHeight="12.75"/>
  <cols>
    <col min="1" max="1" width="3.28515625" style="1" customWidth="1"/>
    <col min="2" max="2" width="13.5703125" style="1" customWidth="1"/>
    <col min="3" max="16384" width="11.42578125" style="1"/>
  </cols>
  <sheetData>
    <row r="10" spans="2:2" ht="21">
      <c r="B10" s="6" t="s">
        <v>21</v>
      </c>
    </row>
    <row r="11" spans="2:2" ht="14.25" customHeight="1">
      <c r="B11" s="6"/>
    </row>
    <row r="12" spans="2:2" ht="18.75">
      <c r="B12" s="4" t="s">
        <v>22</v>
      </c>
    </row>
    <row r="15" spans="2:2">
      <c r="B15" s="2"/>
    </row>
    <row r="16" spans="2:2" ht="17.25">
      <c r="B16" s="7" t="s">
        <v>5</v>
      </c>
    </row>
    <row r="17" spans="2:10">
      <c r="C17" s="3"/>
      <c r="D17" s="3"/>
      <c r="E17" s="3"/>
      <c r="F17" s="3"/>
      <c r="G17" s="3"/>
    </row>
    <row r="18" spans="2:10" ht="12" customHeight="1">
      <c r="B18" s="8" t="s">
        <v>80</v>
      </c>
      <c r="C18" s="8"/>
      <c r="D18" s="8"/>
      <c r="E18" s="8"/>
      <c r="F18" s="8"/>
      <c r="G18" s="9"/>
      <c r="H18" s="13"/>
      <c r="I18" s="13"/>
    </row>
    <row r="19" spans="2:10" ht="12" customHeight="1"/>
    <row r="20" spans="2:10">
      <c r="B20" s="8" t="s">
        <v>154</v>
      </c>
      <c r="C20" s="9"/>
      <c r="D20" s="9"/>
      <c r="E20" s="9"/>
      <c r="F20" s="9"/>
      <c r="G20" s="9"/>
    </row>
    <row r="21" spans="2:10">
      <c r="B21" s="3"/>
    </row>
    <row r="22" spans="2:10">
      <c r="B22" s="8" t="s">
        <v>81</v>
      </c>
      <c r="C22" s="8"/>
      <c r="D22" s="8"/>
      <c r="E22" s="8"/>
      <c r="F22" s="8"/>
      <c r="G22" s="8"/>
      <c r="H22" s="8"/>
    </row>
    <row r="23" spans="2:10">
      <c r="B23" s="3"/>
    </row>
    <row r="24" spans="2:10">
      <c r="B24" s="1" t="s">
        <v>69</v>
      </c>
    </row>
    <row r="25" spans="2:10">
      <c r="B25" s="1" t="s">
        <v>72</v>
      </c>
    </row>
    <row r="26" spans="2:10" ht="12.75" customHeight="1">
      <c r="B26" s="12" t="s">
        <v>70</v>
      </c>
      <c r="C26" s="11"/>
      <c r="D26" s="11"/>
      <c r="E26" s="11"/>
      <c r="F26" s="11"/>
      <c r="G26" s="11"/>
      <c r="H26" s="11"/>
      <c r="I26" s="11"/>
      <c r="J26" s="11"/>
    </row>
    <row r="27" spans="2:10">
      <c r="B27" s="1" t="s">
        <v>71</v>
      </c>
      <c r="I27" s="11"/>
    </row>
    <row r="28" spans="2:10">
      <c r="I28" s="11"/>
      <c r="J28" s="11"/>
    </row>
    <row r="29" spans="2:10">
      <c r="B29" s="11"/>
      <c r="C29" s="11"/>
      <c r="D29" s="11"/>
      <c r="E29" s="11"/>
      <c r="F29" s="11"/>
      <c r="G29" s="11"/>
      <c r="H29" s="11"/>
      <c r="I29" s="11"/>
      <c r="J29" s="11"/>
    </row>
    <row r="30" spans="2:10">
      <c r="B30" s="11"/>
      <c r="C30" s="11"/>
      <c r="D30" s="11"/>
      <c r="E30" s="11"/>
      <c r="F30" s="11"/>
      <c r="G30" s="11"/>
      <c r="H30" s="11"/>
      <c r="I30" s="11"/>
      <c r="J30" s="11"/>
    </row>
    <row r="31" spans="2:10">
      <c r="B31" s="11"/>
      <c r="C31" s="11"/>
      <c r="D31" s="11"/>
      <c r="E31" s="11"/>
      <c r="F31" s="11"/>
      <c r="G31" s="11"/>
      <c r="H31" s="11"/>
      <c r="I31" s="11"/>
      <c r="J31" s="11"/>
    </row>
  </sheetData>
  <hyperlinks>
    <hyperlink ref="C17:G17" location="'IED- Balanza de Pagos'!A1" display="Inversión Extranjera Directa según Balanza de Pagos I Semestre 2009"/>
    <hyperlink ref="B22" location="'IED - Balanza Cambiaria'!A1" display="III. Inversión Extranjera según Balanza Cambiaria (Sector Petroléo y Mineria / Otros Sectores)"/>
    <hyperlink ref="B18:G18" location="'IED - Cifras Clave'!A1" display="I. Cifras Clave: IED principales países y sectores según Balanza de Pagos"/>
    <hyperlink ref="B20:G20" location="'IED - Acumulado'!A1" display="II. Acumulado: IED por países/región según Balanza de Pagos, 1994 a 2011"/>
    <hyperlink ref="B22:H22" location="'IED - Balanza Cambiaria'!A1" display="III. Inversión Extranjera según Balanza Cambiaria (Sector Petroléo y Mineria / Otros Sectores)"/>
    <hyperlink ref="B18" location="'IED - Cifras Clave'!A1" display="I. Cifras Clave: IED principales países y sectores según Balanza de Pagos"/>
    <hyperlink ref="B20" location="'IED - Acumulado'!A1" display="II. Acumulado: IED por países/región según Balanza de Pagos, 1994 a I Trim 2012"/>
  </hyperlink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9"/>
  <sheetViews>
    <sheetView showGridLines="0" tabSelected="1" topLeftCell="A56" zoomScale="70" zoomScaleNormal="70" zoomScaleSheetLayoutView="25" workbookViewId="0">
      <selection activeCell="M84" sqref="M84"/>
    </sheetView>
  </sheetViews>
  <sheetFormatPr baseColWidth="10" defaultRowHeight="15"/>
  <cols>
    <col min="1" max="1" width="4.85546875" style="50" customWidth="1"/>
    <col min="2" max="2" width="14" style="50" customWidth="1"/>
    <col min="3" max="3" width="69.85546875" style="50" customWidth="1"/>
    <col min="4" max="9" width="17.7109375" style="50" customWidth="1"/>
    <col min="10" max="11" width="19.28515625" style="50" customWidth="1"/>
    <col min="12" max="13" width="17.7109375" style="50" customWidth="1"/>
    <col min="14" max="14" width="24.42578125" style="50" customWidth="1"/>
    <col min="15" max="16" width="20.85546875" style="50" customWidth="1"/>
    <col min="17" max="16384" width="11.42578125" style="50"/>
  </cols>
  <sheetData>
    <row r="1" spans="2:15" s="43" customFormat="1" ht="12.75"/>
    <row r="2" spans="2:15" s="43" customFormat="1" ht="12.75"/>
    <row r="3" spans="2:15" s="43" customFormat="1" ht="12.75">
      <c r="N3" s="92"/>
    </row>
    <row r="4" spans="2:15" s="43" customFormat="1" ht="12.75">
      <c r="J4" s="93"/>
      <c r="K4" s="93"/>
      <c r="L4" s="93"/>
      <c r="M4" s="93"/>
      <c r="N4" s="94"/>
      <c r="O4" s="94"/>
    </row>
    <row r="5" spans="2:15" s="43" customFormat="1">
      <c r="J5" s="95"/>
      <c r="K5" s="95"/>
      <c r="L5" s="95"/>
      <c r="M5" s="95"/>
      <c r="N5" s="95"/>
      <c r="O5" s="95"/>
    </row>
    <row r="6" spans="2:15" s="43" customFormat="1">
      <c r="J6" s="96"/>
      <c r="K6" s="95"/>
      <c r="L6" s="96"/>
      <c r="M6" s="95"/>
      <c r="N6" s="97"/>
      <c r="O6" s="98"/>
    </row>
    <row r="7" spans="2:15" s="43" customFormat="1" ht="12.75">
      <c r="J7" s="94"/>
      <c r="K7" s="94"/>
      <c r="L7" s="94"/>
      <c r="M7" s="94"/>
      <c r="N7" s="94"/>
      <c r="O7" s="94"/>
    </row>
    <row r="8" spans="2:15" s="43" customFormat="1" ht="12.75"/>
    <row r="9" spans="2:15" s="43" customFormat="1" ht="12.75">
      <c r="K9" s="102"/>
      <c r="L9" s="102"/>
      <c r="M9" s="102"/>
      <c r="N9" s="102"/>
      <c r="O9" s="102"/>
    </row>
    <row r="10" spans="2:15" s="43" customFormat="1" ht="38.25" customHeight="1">
      <c r="B10" s="45" t="s">
        <v>21</v>
      </c>
      <c r="C10" s="46"/>
      <c r="K10" s="102"/>
      <c r="L10" s="102"/>
      <c r="M10" s="102"/>
      <c r="N10" s="102"/>
      <c r="O10" s="102"/>
    </row>
    <row r="11" spans="2:15" s="43" customFormat="1" ht="14.25" customHeight="1">
      <c r="B11" s="47"/>
      <c r="C11" s="46"/>
      <c r="K11" s="109"/>
      <c r="L11" s="110"/>
      <c r="M11" s="111"/>
      <c r="N11" s="110"/>
      <c r="O11" s="102"/>
    </row>
    <row r="12" spans="2:15" s="43" customFormat="1" ht="22.5">
      <c r="B12" s="48" t="s">
        <v>22</v>
      </c>
      <c r="C12" s="46"/>
      <c r="K12" s="102"/>
      <c r="L12" s="104"/>
      <c r="M12" s="103"/>
      <c r="N12" s="104"/>
      <c r="O12" s="102"/>
    </row>
    <row r="13" spans="2:15" ht="21.75">
      <c r="B13" s="49"/>
      <c r="C13" s="49"/>
      <c r="E13" s="51"/>
      <c r="F13" s="51"/>
      <c r="G13" s="51"/>
      <c r="H13" s="51"/>
      <c r="I13" s="51"/>
      <c r="J13" s="44"/>
      <c r="K13" s="105"/>
      <c r="L13" s="106"/>
      <c r="M13" s="106"/>
      <c r="N13" s="106"/>
      <c r="O13" s="107"/>
    </row>
    <row r="14" spans="2:15" ht="24.75" customHeight="1">
      <c r="B14" s="36" t="s">
        <v>23</v>
      </c>
      <c r="C14" s="53"/>
      <c r="D14" s="54"/>
      <c r="E14" s="51"/>
      <c r="F14" s="51"/>
      <c r="G14" s="51"/>
      <c r="H14" s="51"/>
      <c r="I14" s="51"/>
      <c r="J14" s="51"/>
      <c r="K14" s="108"/>
      <c r="L14" s="104"/>
      <c r="M14" s="106"/>
      <c r="N14" s="104"/>
      <c r="O14" s="107"/>
    </row>
    <row r="15" spans="2:15" ht="22.5" customHeight="1">
      <c r="B15" s="36" t="s">
        <v>140</v>
      </c>
      <c r="C15" s="53"/>
      <c r="D15" s="54"/>
      <c r="K15" s="55"/>
      <c r="O15" s="110"/>
    </row>
    <row r="16" spans="2:15" ht="15.75" thickBot="1">
      <c r="K16" s="56"/>
      <c r="O16" s="112"/>
    </row>
    <row r="17" spans="2:11" ht="75" customHeight="1" thickBot="1">
      <c r="B17" s="134" t="s">
        <v>17</v>
      </c>
      <c r="C17" s="125" t="s">
        <v>16</v>
      </c>
      <c r="D17" s="125">
        <v>2012</v>
      </c>
      <c r="E17" s="125">
        <v>2013</v>
      </c>
      <c r="F17" s="133" t="s">
        <v>142</v>
      </c>
      <c r="G17" s="133" t="s">
        <v>143</v>
      </c>
      <c r="H17" s="133" t="s">
        <v>139</v>
      </c>
      <c r="I17" s="133" t="s">
        <v>144</v>
      </c>
      <c r="J17" s="135" t="s">
        <v>138</v>
      </c>
      <c r="K17" s="135" t="s">
        <v>145</v>
      </c>
    </row>
    <row r="18" spans="2:11" ht="16.5" customHeight="1">
      <c r="B18" s="222">
        <v>1</v>
      </c>
      <c r="C18" s="136" t="s">
        <v>30</v>
      </c>
      <c r="D18" s="137">
        <v>2475.6058086740195</v>
      </c>
      <c r="E18" s="137">
        <v>2861.4907491946642</v>
      </c>
      <c r="F18" s="137">
        <v>1459.9551420471262</v>
      </c>
      <c r="G18" s="138">
        <v>1575.221597304786</v>
      </c>
      <c r="H18" s="139">
        <v>0.17559128867277471</v>
      </c>
      <c r="I18" s="140">
        <v>0.18614058875412934</v>
      </c>
      <c r="J18" s="139">
        <v>0.15587495358452563</v>
      </c>
      <c r="K18" s="141">
        <v>7.8952052661039218E-2</v>
      </c>
    </row>
    <row r="19" spans="2:11" ht="16.5" customHeight="1">
      <c r="B19" s="222">
        <v>2</v>
      </c>
      <c r="C19" s="114" t="s">
        <v>102</v>
      </c>
      <c r="D19" s="99">
        <v>1356.8774716869345</v>
      </c>
      <c r="E19" s="99">
        <v>1415.274962423186</v>
      </c>
      <c r="F19" s="99">
        <v>797.0018818067083</v>
      </c>
      <c r="G19" s="120">
        <v>526.20736934391721</v>
      </c>
      <c r="H19" s="57">
        <v>8.6846324611792119E-2</v>
      </c>
      <c r="I19" s="113">
        <v>6.2180806626844706E-2</v>
      </c>
      <c r="J19" s="57">
        <v>4.3038146004184874E-2</v>
      </c>
      <c r="K19" s="142">
        <v>-0.33976646560599355</v>
      </c>
    </row>
    <row r="20" spans="2:11" ht="16.5" customHeight="1">
      <c r="B20" s="222">
        <v>3</v>
      </c>
      <c r="C20" s="114" t="s">
        <v>32</v>
      </c>
      <c r="D20" s="99">
        <v>2395.4619417170716</v>
      </c>
      <c r="E20" s="99">
        <v>2054.5744826599289</v>
      </c>
      <c r="F20" s="99">
        <v>1094.6735848373385</v>
      </c>
      <c r="G20" s="120">
        <v>1362.88142599206</v>
      </c>
      <c r="H20" s="57">
        <v>0.12607602564711762</v>
      </c>
      <c r="I20" s="113">
        <v>0.16104880194017807</v>
      </c>
      <c r="J20" s="57">
        <v>-0.14230552075179037</v>
      </c>
      <c r="K20" s="142">
        <v>0.24501170473988876</v>
      </c>
    </row>
    <row r="21" spans="2:11" ht="16.5" customHeight="1">
      <c r="B21" s="222">
        <v>4</v>
      </c>
      <c r="C21" s="114" t="s">
        <v>55</v>
      </c>
      <c r="D21" s="99">
        <v>627.9902956825299</v>
      </c>
      <c r="E21" s="99">
        <v>950.64035508707661</v>
      </c>
      <c r="F21" s="99">
        <v>74.803963590466196</v>
      </c>
      <c r="G21" s="120">
        <v>1224.8987872556072</v>
      </c>
      <c r="H21" s="57">
        <v>5.8334686233412751E-2</v>
      </c>
      <c r="I21" s="113">
        <v>0.14474368673848365</v>
      </c>
      <c r="J21" s="57">
        <v>0.51378191927930228</v>
      </c>
      <c r="K21" s="142">
        <v>15.374784549674867</v>
      </c>
    </row>
    <row r="22" spans="2:11" ht="16.5" customHeight="1">
      <c r="B22" s="222">
        <v>5</v>
      </c>
      <c r="C22" s="115" t="s">
        <v>33</v>
      </c>
      <c r="D22" s="99">
        <v>366.65621199022894</v>
      </c>
      <c r="E22" s="99">
        <v>846.41967189314278</v>
      </c>
      <c r="F22" s="99">
        <v>79.203723189934792</v>
      </c>
      <c r="G22" s="120">
        <v>976.75933750201443</v>
      </c>
      <c r="H22" s="57">
        <v>5.1939333016377105E-2</v>
      </c>
      <c r="I22" s="113">
        <v>0.11542157526585729</v>
      </c>
      <c r="J22" s="57">
        <v>1.3084831081920933</v>
      </c>
      <c r="K22" s="142">
        <v>11.332240179665455</v>
      </c>
    </row>
    <row r="23" spans="2:11" ht="16.5" customHeight="1">
      <c r="B23" s="222">
        <v>6</v>
      </c>
      <c r="C23" s="114" t="s">
        <v>31</v>
      </c>
      <c r="D23" s="99">
        <v>598.2527971258387</v>
      </c>
      <c r="E23" s="99">
        <v>855.82562170086271</v>
      </c>
      <c r="F23" s="99">
        <v>538.85424562116623</v>
      </c>
      <c r="G23" s="120">
        <v>-3.6688530774302954</v>
      </c>
      <c r="H23" s="57">
        <v>5.2516515678384244E-2</v>
      </c>
      <c r="I23" s="113" t="s">
        <v>14</v>
      </c>
      <c r="J23" s="57">
        <v>0.43054178068614224</v>
      </c>
      <c r="K23" s="142">
        <v>-1.0068086186705294</v>
      </c>
    </row>
    <row r="24" spans="2:11" ht="16.5" customHeight="1">
      <c r="B24" s="222">
        <v>7</v>
      </c>
      <c r="C24" s="114" t="s">
        <v>36</v>
      </c>
      <c r="D24" s="99">
        <v>698.11763998755487</v>
      </c>
      <c r="E24" s="99">
        <v>2083.6914663843327</v>
      </c>
      <c r="F24" s="99">
        <v>855.53230283981941</v>
      </c>
      <c r="G24" s="120">
        <v>797.31191351859502</v>
      </c>
      <c r="H24" s="57">
        <v>0.12786274772401798</v>
      </c>
      <c r="I24" s="113">
        <v>9.4216654505605305E-2</v>
      </c>
      <c r="J24" s="57">
        <v>1.9847282850802594</v>
      </c>
      <c r="K24" s="142">
        <v>-6.8051655241970432E-2</v>
      </c>
    </row>
    <row r="25" spans="2:11" ht="16.5" customHeight="1">
      <c r="B25" s="222">
        <v>8</v>
      </c>
      <c r="C25" s="114" t="s">
        <v>37</v>
      </c>
      <c r="D25" s="99">
        <v>3149.7962517560622</v>
      </c>
      <c r="E25" s="99">
        <v>318.66324240974819</v>
      </c>
      <c r="F25" s="99">
        <v>191.37475905117913</v>
      </c>
      <c r="G25" s="120">
        <v>90.538780279248471</v>
      </c>
      <c r="H25" s="57">
        <v>1.9554314268924431E-2</v>
      </c>
      <c r="I25" s="113">
        <v>1.0698775267616667E-2</v>
      </c>
      <c r="J25" s="57">
        <v>-0.89883052205929559</v>
      </c>
      <c r="K25" s="142">
        <v>-0.5269032304566571</v>
      </c>
    </row>
    <row r="26" spans="2:11" ht="16.5" customHeight="1">
      <c r="B26" s="222">
        <v>9</v>
      </c>
      <c r="C26" s="114" t="s">
        <v>95</v>
      </c>
      <c r="D26" s="99">
        <v>486.94207820033893</v>
      </c>
      <c r="E26" s="99">
        <v>437.28748583292349</v>
      </c>
      <c r="F26" s="99">
        <v>225.884889515797</v>
      </c>
      <c r="G26" s="120">
        <v>189.10035365389137</v>
      </c>
      <c r="H26" s="57">
        <v>2.6833521366263633E-2</v>
      </c>
      <c r="I26" s="113">
        <v>2.2345586946608372E-2</v>
      </c>
      <c r="J26" s="57">
        <v>-0.10197227676632703</v>
      </c>
      <c r="K26" s="142">
        <v>-0.16284637693453652</v>
      </c>
    </row>
    <row r="27" spans="2:11" ht="16.5" customHeight="1">
      <c r="B27" s="222">
        <v>10</v>
      </c>
      <c r="C27" s="114" t="s">
        <v>75</v>
      </c>
      <c r="D27" s="118">
        <v>849.4914885674051</v>
      </c>
      <c r="E27" s="118">
        <v>564.55814698639585</v>
      </c>
      <c r="F27" s="118">
        <v>327.26672050866466</v>
      </c>
      <c r="G27" s="121">
        <v>351.15121575276822</v>
      </c>
      <c r="H27" s="57">
        <v>3.4643303525602694E-2</v>
      </c>
      <c r="I27" s="113">
        <v>4.1494792957248637E-2</v>
      </c>
      <c r="J27" s="57">
        <v>-0.33541635839286044</v>
      </c>
      <c r="K27" s="142">
        <v>7.2981741641741982E-2</v>
      </c>
    </row>
    <row r="28" spans="2:11" ht="16.5" customHeight="1">
      <c r="B28" s="222">
        <v>11</v>
      </c>
      <c r="C28" s="114" t="s">
        <v>43</v>
      </c>
      <c r="D28" s="119">
        <v>507.04301680399078</v>
      </c>
      <c r="E28" s="119">
        <v>607.64848214922301</v>
      </c>
      <c r="F28" s="119">
        <v>385.02185008708256</v>
      </c>
      <c r="G28" s="122">
        <v>212.98151166648785</v>
      </c>
      <c r="H28" s="57">
        <v>3.7287480335439334E-2</v>
      </c>
      <c r="I28" s="113">
        <v>2.5167572640685292E-2</v>
      </c>
      <c r="J28" s="57">
        <v>0.19841603574263122</v>
      </c>
      <c r="K28" s="142">
        <v>-0.44683266256625009</v>
      </c>
    </row>
    <row r="29" spans="2:11" ht="16.5" customHeight="1">
      <c r="B29" s="222">
        <v>12</v>
      </c>
      <c r="C29" s="114" t="s">
        <v>74</v>
      </c>
      <c r="D29" s="119">
        <v>291.36219844936534</v>
      </c>
      <c r="E29" s="119">
        <v>248.20218611459455</v>
      </c>
      <c r="F29" s="119">
        <v>150.79925710856475</v>
      </c>
      <c r="G29" s="122">
        <v>80.981092680988183</v>
      </c>
      <c r="H29" s="57">
        <v>1.5230572289470883E-2</v>
      </c>
      <c r="I29" s="113">
        <v>9.5693636345409051E-3</v>
      </c>
      <c r="J29" s="57">
        <v>-0.14813181862461611</v>
      </c>
      <c r="K29" s="142">
        <v>-0.4629874560808509</v>
      </c>
    </row>
    <row r="30" spans="2:11" ht="16.5" customHeight="1">
      <c r="B30" s="222">
        <v>13</v>
      </c>
      <c r="C30" s="114" t="s">
        <v>34</v>
      </c>
      <c r="D30" s="119">
        <v>303.42390804513832</v>
      </c>
      <c r="E30" s="119">
        <v>520.97950980778262</v>
      </c>
      <c r="F30" s="119">
        <v>394.17698735568877</v>
      </c>
      <c r="G30" s="122">
        <v>117.5816814255773</v>
      </c>
      <c r="H30" s="57">
        <v>3.1969162760706084E-2</v>
      </c>
      <c r="I30" s="113">
        <v>1.3894377428995231E-2</v>
      </c>
      <c r="J30" s="57">
        <v>0.71700217416710621</v>
      </c>
      <c r="K30" s="142">
        <v>-0.70170333328090373</v>
      </c>
    </row>
    <row r="31" spans="2:11" ht="16.5" customHeight="1">
      <c r="B31" s="222">
        <v>14</v>
      </c>
      <c r="C31" s="114" t="s">
        <v>39</v>
      </c>
      <c r="D31" s="119">
        <v>381.92760411645213</v>
      </c>
      <c r="E31" s="119">
        <v>288.42178491965188</v>
      </c>
      <c r="F31" s="119">
        <v>35.78184677244176</v>
      </c>
      <c r="G31" s="122">
        <v>14.06242832793809</v>
      </c>
      <c r="H31" s="57">
        <v>1.769859046708323E-2</v>
      </c>
      <c r="I31" s="113">
        <v>1.6617272723747907E-3</v>
      </c>
      <c r="J31" s="57">
        <v>-0.24482603034969352</v>
      </c>
      <c r="K31" s="142">
        <v>-0.60699545729516102</v>
      </c>
    </row>
    <row r="32" spans="2:11" ht="16.5" customHeight="1">
      <c r="B32" s="222">
        <v>15</v>
      </c>
      <c r="C32" s="114" t="s">
        <v>51</v>
      </c>
      <c r="D32" s="119">
        <v>345.03830778582073</v>
      </c>
      <c r="E32" s="119">
        <v>418.1919305699991</v>
      </c>
      <c r="F32" s="119">
        <v>233.72362651576066</v>
      </c>
      <c r="G32" s="122">
        <v>369.54930645394643</v>
      </c>
      <c r="H32" s="57">
        <v>2.56617499189917E-2</v>
      </c>
      <c r="I32" s="113">
        <v>4.3668856238839461E-2</v>
      </c>
      <c r="J32" s="57">
        <v>0.21201594470370466</v>
      </c>
      <c r="K32" s="142">
        <v>0.58113799602979666</v>
      </c>
    </row>
    <row r="33" spans="2:11" ht="16.5" customHeight="1">
      <c r="B33" s="222">
        <v>16</v>
      </c>
      <c r="C33" s="114" t="s">
        <v>35</v>
      </c>
      <c r="D33" s="119">
        <v>364.43946541728502</v>
      </c>
      <c r="E33" s="119">
        <v>235.57886500783138</v>
      </c>
      <c r="F33" s="119">
        <v>152.50510794282579</v>
      </c>
      <c r="G33" s="122">
        <v>45.911024070381494</v>
      </c>
      <c r="H33" s="57">
        <v>1.4455960237661662E-2</v>
      </c>
      <c r="I33" s="113">
        <v>5.4252081519120306E-3</v>
      </c>
      <c r="J33" s="57">
        <v>-0.35358574643365692</v>
      </c>
      <c r="K33" s="142">
        <v>-0.69895418789780117</v>
      </c>
    </row>
    <row r="34" spans="2:11" ht="16.5" customHeight="1">
      <c r="B34" s="222">
        <v>17</v>
      </c>
      <c r="C34" s="114" t="s">
        <v>94</v>
      </c>
      <c r="D34" s="119">
        <v>-1791.7441244273055</v>
      </c>
      <c r="E34" s="119">
        <v>579.58198642140655</v>
      </c>
      <c r="F34" s="119">
        <v>290.39050807308217</v>
      </c>
      <c r="G34" s="122">
        <v>99.812362390620308</v>
      </c>
      <c r="H34" s="57">
        <v>3.5565219952538141E-2</v>
      </c>
      <c r="I34" s="113">
        <v>1.1794614759040627E-2</v>
      </c>
      <c r="J34" s="57" t="s">
        <v>14</v>
      </c>
      <c r="K34" s="142">
        <v>-0.65628228328489069</v>
      </c>
    </row>
    <row r="35" spans="2:11" ht="16.5" customHeight="1">
      <c r="B35" s="222">
        <v>18</v>
      </c>
      <c r="C35" s="114" t="s">
        <v>56</v>
      </c>
      <c r="D35" s="119">
        <v>265.91759947467261</v>
      </c>
      <c r="E35" s="119">
        <v>79.854710412094335</v>
      </c>
      <c r="F35" s="119">
        <v>24.111045320903173</v>
      </c>
      <c r="G35" s="122">
        <v>39.632885577246043</v>
      </c>
      <c r="H35" s="57">
        <v>4.9001701339755049E-3</v>
      </c>
      <c r="I35" s="113">
        <v>4.6833338674356724E-3</v>
      </c>
      <c r="J35" s="57">
        <v>-0.69970129630438349</v>
      </c>
      <c r="K35" s="142">
        <v>0.64376471653371836</v>
      </c>
    </row>
    <row r="36" spans="2:11" ht="16.5" customHeight="1">
      <c r="B36" s="222">
        <v>19</v>
      </c>
      <c r="C36" s="114" t="s">
        <v>38</v>
      </c>
      <c r="D36" s="119">
        <v>111.38700363789609</v>
      </c>
      <c r="E36" s="119">
        <v>91.141539711492626</v>
      </c>
      <c r="F36" s="119">
        <v>46.018952428274055</v>
      </c>
      <c r="G36" s="122">
        <v>46.922284854967259</v>
      </c>
      <c r="H36" s="57">
        <v>5.5927702768446552E-3</v>
      </c>
      <c r="I36" s="113">
        <v>5.5447066898630286E-3</v>
      </c>
      <c r="J36" s="57">
        <v>-0.18175786460886134</v>
      </c>
      <c r="K36" s="142">
        <v>1.9629573882655293E-2</v>
      </c>
    </row>
    <row r="37" spans="2:11" ht="16.5" customHeight="1">
      <c r="B37" s="222">
        <v>20</v>
      </c>
      <c r="C37" s="114" t="s">
        <v>47</v>
      </c>
      <c r="D37" s="119">
        <v>159.24975546671968</v>
      </c>
      <c r="E37" s="119">
        <v>75.668024728500455</v>
      </c>
      <c r="F37" s="119">
        <v>36.935496341725234</v>
      </c>
      <c r="G37" s="122">
        <v>116.84005633249049</v>
      </c>
      <c r="H37" s="57">
        <v>4.6432601528207497E-3</v>
      </c>
      <c r="I37" s="113">
        <v>1.3806741167723666E-2</v>
      </c>
      <c r="J37" s="57">
        <v>-0.52484683881154393</v>
      </c>
      <c r="K37" s="142">
        <v>2.1633541688865514</v>
      </c>
    </row>
    <row r="38" spans="2:11" ht="16.5" customHeight="1">
      <c r="B38" s="222">
        <v>21</v>
      </c>
      <c r="C38" s="114" t="s">
        <v>50</v>
      </c>
      <c r="D38" s="119">
        <v>121.93634892650019</v>
      </c>
      <c r="E38" s="119">
        <v>64.880800048703833</v>
      </c>
      <c r="F38" s="119">
        <v>33.35692229245133</v>
      </c>
      <c r="G38" s="122">
        <v>6.5003743952368378</v>
      </c>
      <c r="H38" s="57">
        <v>3.9813175331350724E-3</v>
      </c>
      <c r="I38" s="113">
        <v>7.6813542876884235E-4</v>
      </c>
      <c r="J38" s="57">
        <v>-0.46791255749495864</v>
      </c>
      <c r="K38" s="142">
        <v>-0.80512667391056425</v>
      </c>
    </row>
    <row r="39" spans="2:11" ht="16.5" customHeight="1">
      <c r="B39" s="222">
        <v>22</v>
      </c>
      <c r="C39" s="114" t="s">
        <v>42</v>
      </c>
      <c r="D39" s="119">
        <v>200.92043276538584</v>
      </c>
      <c r="E39" s="119">
        <v>156.53050384058167</v>
      </c>
      <c r="F39" s="119">
        <v>75.706360765027767</v>
      </c>
      <c r="G39" s="122">
        <v>5.0715090596634624</v>
      </c>
      <c r="H39" s="57">
        <v>9.6052705722364864E-3</v>
      </c>
      <c r="I39" s="113">
        <v>5.9928944845148843E-4</v>
      </c>
      <c r="J39" s="57">
        <v>-0.2209328753369656</v>
      </c>
      <c r="K39" s="142">
        <v>-0.93301079316962454</v>
      </c>
    </row>
    <row r="40" spans="2:11" ht="16.5" customHeight="1">
      <c r="B40" s="222">
        <v>23</v>
      </c>
      <c r="C40" s="114" t="s">
        <v>52</v>
      </c>
      <c r="D40" s="119">
        <v>42.736573100600253</v>
      </c>
      <c r="E40" s="119">
        <v>25.323154729984001</v>
      </c>
      <c r="F40" s="119">
        <v>18.907067479677082</v>
      </c>
      <c r="G40" s="122">
        <v>18.778576274319438</v>
      </c>
      <c r="H40" s="57">
        <v>1.5539191847988283E-3</v>
      </c>
      <c r="I40" s="113">
        <v>2.2190244532241626E-3</v>
      </c>
      <c r="J40" s="57">
        <v>-0.40745939852560786</v>
      </c>
      <c r="K40" s="142">
        <v>-6.7959351970239279E-3</v>
      </c>
    </row>
    <row r="41" spans="2:11" ht="16.5" customHeight="1">
      <c r="B41" s="222">
        <v>24</v>
      </c>
      <c r="C41" s="114" t="s">
        <v>63</v>
      </c>
      <c r="D41" s="119">
        <v>61.070547882174665</v>
      </c>
      <c r="E41" s="119">
        <v>67.018453864851338</v>
      </c>
      <c r="F41" s="119">
        <v>19.167749651430753</v>
      </c>
      <c r="G41" s="122">
        <v>35.700493992818238</v>
      </c>
      <c r="H41" s="57">
        <v>4.1124916033008609E-3</v>
      </c>
      <c r="I41" s="113">
        <v>4.2186515103694701E-3</v>
      </c>
      <c r="J41" s="57">
        <v>9.7394017066166683E-2</v>
      </c>
      <c r="K41" s="142">
        <v>0.86252922967164358</v>
      </c>
    </row>
    <row r="42" spans="2:11" ht="16.5" customHeight="1">
      <c r="B42" s="222">
        <v>25</v>
      </c>
      <c r="C42" s="114" t="s">
        <v>53</v>
      </c>
      <c r="D42" s="119">
        <v>50.156633928450205</v>
      </c>
      <c r="E42" s="119">
        <v>46.949970901113765</v>
      </c>
      <c r="F42" s="119">
        <v>12.59971214019512</v>
      </c>
      <c r="G42" s="122">
        <v>9.2366446513418818</v>
      </c>
      <c r="H42" s="57">
        <v>2.8810178386898598E-3</v>
      </c>
      <c r="I42" s="113">
        <v>1.0914746702655777E-3</v>
      </c>
      <c r="J42" s="57">
        <v>-6.3932979073333174E-2</v>
      </c>
      <c r="K42" s="142">
        <v>-0.26691621613516936</v>
      </c>
    </row>
    <row r="43" spans="2:11" ht="16.5" customHeight="1">
      <c r="B43" s="222">
        <v>26</v>
      </c>
      <c r="C43" s="114" t="s">
        <v>48</v>
      </c>
      <c r="D43" s="119">
        <v>12.398999430392163</v>
      </c>
      <c r="E43" s="119">
        <v>83.786807339827178</v>
      </c>
      <c r="F43" s="119">
        <v>6.6615495577994253</v>
      </c>
      <c r="G43" s="122">
        <v>23.299774932399323</v>
      </c>
      <c r="H43" s="57">
        <v>5.1414576401193511E-3</v>
      </c>
      <c r="I43" s="113">
        <v>2.7532848909488077E-3</v>
      </c>
      <c r="J43" s="57">
        <v>5.7575458657132241</v>
      </c>
      <c r="K43" s="142">
        <v>2.4976509189396716</v>
      </c>
    </row>
    <row r="44" spans="2:11" ht="16.5" customHeight="1">
      <c r="B44" s="222">
        <v>27</v>
      </c>
      <c r="C44" s="114" t="s">
        <v>46</v>
      </c>
      <c r="D44" s="119">
        <v>16.485057577966469</v>
      </c>
      <c r="E44" s="119">
        <v>5.4597803416508501</v>
      </c>
      <c r="F44" s="119">
        <v>2.0809765469402297</v>
      </c>
      <c r="G44" s="122">
        <v>1.8512118230025145</v>
      </c>
      <c r="H44" s="57">
        <v>3.3503161466818225E-4</v>
      </c>
      <c r="I44" s="113">
        <v>2.1875376723622973E-4</v>
      </c>
      <c r="J44" s="57">
        <v>-0.66880429044128653</v>
      </c>
      <c r="K44" s="142">
        <v>-0.1104119718579003</v>
      </c>
    </row>
    <row r="45" spans="2:11" ht="16.5" customHeight="1">
      <c r="B45" s="222">
        <v>28</v>
      </c>
      <c r="C45" s="114" t="s">
        <v>91</v>
      </c>
      <c r="D45" s="119">
        <v>134.90670011154771</v>
      </c>
      <c r="E45" s="119">
        <v>29.632076690345695</v>
      </c>
      <c r="F45" s="119">
        <v>28.975999143968014</v>
      </c>
      <c r="G45" s="122">
        <v>0.58886389254476046</v>
      </c>
      <c r="H45" s="57">
        <v>1.818330020312893E-3</v>
      </c>
      <c r="I45" s="113">
        <v>6.95847948262492E-5</v>
      </c>
      <c r="J45" s="57">
        <v>-0.78035133417506775</v>
      </c>
      <c r="K45" s="142">
        <v>-0.97967752933664254</v>
      </c>
    </row>
    <row r="46" spans="2:11" ht="16.5" customHeight="1">
      <c r="B46" s="222">
        <v>29</v>
      </c>
      <c r="C46" s="114" t="s">
        <v>92</v>
      </c>
      <c r="D46" s="119">
        <v>43.740026287573905</v>
      </c>
      <c r="E46" s="119">
        <v>20.83296076716627</v>
      </c>
      <c r="F46" s="119">
        <v>16.574603693788784</v>
      </c>
      <c r="G46" s="122">
        <v>2.8303548573687398</v>
      </c>
      <c r="H46" s="57">
        <v>1.2783848520235865E-3</v>
      </c>
      <c r="I46" s="113">
        <v>3.3445701889509407E-4</v>
      </c>
      <c r="J46" s="57">
        <v>-0.52370945938172198</v>
      </c>
      <c r="K46" s="142">
        <v>-0.82923544299105045</v>
      </c>
    </row>
    <row r="47" spans="2:11" ht="16.5" customHeight="1">
      <c r="B47" s="222">
        <v>30</v>
      </c>
      <c r="C47" s="114" t="s">
        <v>58</v>
      </c>
      <c r="D47" s="119">
        <v>1.8430782556759702</v>
      </c>
      <c r="E47" s="119">
        <v>16.053666991564551</v>
      </c>
      <c r="F47" s="119">
        <v>4.7797102953716486</v>
      </c>
      <c r="G47" s="122">
        <v>1.14221176836406</v>
      </c>
      <c r="H47" s="57">
        <v>9.8511032257076153E-4</v>
      </c>
      <c r="I47" s="113">
        <v>1.349727374287921E-4</v>
      </c>
      <c r="J47" s="57">
        <v>7.7102470782916832</v>
      </c>
      <c r="K47" s="142">
        <v>-0.76102907963478428</v>
      </c>
    </row>
    <row r="48" spans="2:11" ht="16.5" customHeight="1">
      <c r="B48" s="222">
        <v>31</v>
      </c>
      <c r="C48" s="114" t="s">
        <v>60</v>
      </c>
      <c r="D48" s="119">
        <v>16.892313030298908</v>
      </c>
      <c r="E48" s="119">
        <v>17.35282001990004</v>
      </c>
      <c r="F48" s="119">
        <v>8.05428956594832</v>
      </c>
      <c r="G48" s="122">
        <v>14.294822199500889</v>
      </c>
      <c r="H48" s="57">
        <v>1.064830990719966E-3</v>
      </c>
      <c r="I48" s="113">
        <v>1.6891887623324991E-3</v>
      </c>
      <c r="J48" s="57">
        <v>2.7261334121333469E-2</v>
      </c>
      <c r="K48" s="142">
        <v>0.77480857652996504</v>
      </c>
    </row>
    <row r="49" spans="2:11" ht="16.5" customHeight="1">
      <c r="B49" s="222">
        <v>32</v>
      </c>
      <c r="C49" s="114" t="s">
        <v>45</v>
      </c>
      <c r="D49" s="99">
        <v>23.159319338921833</v>
      </c>
      <c r="E49" s="99">
        <v>15.665067036713744</v>
      </c>
      <c r="F49" s="99">
        <v>11.227258431946751</v>
      </c>
      <c r="G49" s="120">
        <v>10.208679248780729</v>
      </c>
      <c r="H49" s="57">
        <v>9.612644419333213E-4</v>
      </c>
      <c r="I49" s="113">
        <v>1.2063379330384035E-3</v>
      </c>
      <c r="J49" s="57">
        <v>-0.3235955337259484</v>
      </c>
      <c r="K49" s="142">
        <v>-9.0723767457573823E-2</v>
      </c>
    </row>
    <row r="50" spans="2:11" ht="16.5" customHeight="1">
      <c r="B50" s="222">
        <v>33</v>
      </c>
      <c r="C50" s="114" t="s">
        <v>57</v>
      </c>
      <c r="D50" s="99">
        <v>25.210313486473332</v>
      </c>
      <c r="E50" s="99">
        <v>3.5860354959365601</v>
      </c>
      <c r="F50" s="99">
        <v>3.7445943797302794</v>
      </c>
      <c r="G50" s="120">
        <v>0.81329872392881375</v>
      </c>
      <c r="H50" s="57">
        <v>2.2005194115515804E-4</v>
      </c>
      <c r="I50" s="113">
        <v>9.6105781919265937E-5</v>
      </c>
      <c r="J50" s="57">
        <v>-0.85775521998722237</v>
      </c>
      <c r="K50" s="142">
        <v>-0.78280725722090216</v>
      </c>
    </row>
    <row r="51" spans="2:11" ht="16.5" customHeight="1">
      <c r="B51" s="222">
        <v>34</v>
      </c>
      <c r="C51" s="114" t="s">
        <v>44</v>
      </c>
      <c r="D51" s="99">
        <v>0.28302146661040078</v>
      </c>
      <c r="E51" s="99">
        <v>-0.28051911881025832</v>
      </c>
      <c r="F51" s="99">
        <v>-7.001543764106001E-2</v>
      </c>
      <c r="G51" s="120">
        <v>-0.10971008141457578</v>
      </c>
      <c r="H51" s="57" t="s">
        <v>14</v>
      </c>
      <c r="I51" s="113" t="s">
        <v>14</v>
      </c>
      <c r="J51" s="57" t="s">
        <v>14</v>
      </c>
      <c r="K51" s="142" t="s">
        <v>14</v>
      </c>
    </row>
    <row r="52" spans="2:11" ht="16.5" customHeight="1">
      <c r="B52" s="222">
        <v>35</v>
      </c>
      <c r="C52" s="114" t="s">
        <v>65</v>
      </c>
      <c r="D52" s="99">
        <v>34.619006059829836</v>
      </c>
      <c r="E52" s="99">
        <v>7.0482885840169853</v>
      </c>
      <c r="F52" s="99">
        <v>6.9727769097735823</v>
      </c>
      <c r="G52" s="120">
        <v>15.741771013679919</v>
      </c>
      <c r="H52" s="57">
        <v>4.3250815182731701E-4</v>
      </c>
      <c r="I52" s="113">
        <v>1.8601716288886773E-3</v>
      </c>
      <c r="J52" s="57">
        <v>-0.79640407434471472</v>
      </c>
      <c r="K52" s="142">
        <v>1.2576042826804108</v>
      </c>
    </row>
    <row r="53" spans="2:11" ht="16.5" customHeight="1">
      <c r="B53" s="222">
        <v>36</v>
      </c>
      <c r="C53" s="114" t="s">
        <v>40</v>
      </c>
      <c r="D53" s="99">
        <v>16.27716958813734</v>
      </c>
      <c r="E53" s="99">
        <v>21.546784418487661</v>
      </c>
      <c r="F53" s="99">
        <v>12.947467926605519</v>
      </c>
      <c r="G53" s="120">
        <v>10.008411128680546</v>
      </c>
      <c r="H53" s="57">
        <v>1.3221876198137338E-3</v>
      </c>
      <c r="I53" s="113">
        <v>1.1826726748627196E-3</v>
      </c>
      <c r="J53" s="57">
        <v>0.32374269997105465</v>
      </c>
      <c r="K53" s="142">
        <v>-0.22699857721875938</v>
      </c>
    </row>
    <row r="54" spans="2:11" ht="16.5" customHeight="1">
      <c r="B54" s="222">
        <v>37</v>
      </c>
      <c r="C54" s="114" t="s">
        <v>41</v>
      </c>
      <c r="D54" s="99">
        <v>193.56463784860497</v>
      </c>
      <c r="E54" s="99">
        <v>-90.746894035606758</v>
      </c>
      <c r="F54" s="99">
        <v>-37.566607677767777</v>
      </c>
      <c r="G54" s="120">
        <v>25.675970284005668</v>
      </c>
      <c r="H54" s="57" t="s">
        <v>14</v>
      </c>
      <c r="I54" s="113">
        <v>3.0340748461523291E-3</v>
      </c>
      <c r="J54" s="57">
        <v>-1.4688195893848324</v>
      </c>
      <c r="K54" s="142" t="s">
        <v>14</v>
      </c>
    </row>
    <row r="55" spans="2:11" ht="16.5" customHeight="1">
      <c r="B55" s="222">
        <v>38</v>
      </c>
      <c r="C55" s="114" t="s">
        <v>49</v>
      </c>
      <c r="D55" s="99">
        <v>7.127028000000001</v>
      </c>
      <c r="E55" s="99">
        <v>15.009995119999999</v>
      </c>
      <c r="F55" s="99">
        <v>1.34851755</v>
      </c>
      <c r="G55" s="120">
        <v>1.93571195</v>
      </c>
      <c r="H55" s="57">
        <v>9.2106689033841108E-4</v>
      </c>
      <c r="I55" s="113">
        <v>2.2873896767788371E-4</v>
      </c>
      <c r="J55" s="57">
        <v>1.1060665287129496</v>
      </c>
      <c r="K55" s="142">
        <v>0.43543697299304718</v>
      </c>
    </row>
    <row r="56" spans="2:11" ht="16.5" customHeight="1">
      <c r="B56" s="222">
        <v>39</v>
      </c>
      <c r="C56" s="114" t="s">
        <v>59</v>
      </c>
      <c r="D56" s="99">
        <v>5.2072718946248644</v>
      </c>
      <c r="E56" s="99">
        <v>6.451831693333002</v>
      </c>
      <c r="F56" s="99">
        <v>1.0435351727065072</v>
      </c>
      <c r="G56" s="120">
        <v>6.9156441072124091</v>
      </c>
      <c r="H56" s="57">
        <v>3.9590742750121783E-4</v>
      </c>
      <c r="I56" s="113">
        <v>8.172069681707582E-4</v>
      </c>
      <c r="J56" s="57">
        <v>0.23900418950522195</v>
      </c>
      <c r="K56" s="142">
        <v>5.6271308223143377</v>
      </c>
    </row>
    <row r="57" spans="2:11" ht="16.5" customHeight="1">
      <c r="B57" s="222">
        <v>40</v>
      </c>
      <c r="C57" s="114" t="s">
        <v>64</v>
      </c>
      <c r="D57" s="99">
        <v>3.7572710987193663</v>
      </c>
      <c r="E57" s="99">
        <v>1.3135157266081769</v>
      </c>
      <c r="F57" s="99">
        <v>0.28799943388771071</v>
      </c>
      <c r="G57" s="120">
        <v>1.4069758063296209</v>
      </c>
      <c r="H57" s="57">
        <v>8.0602014593965574E-5</v>
      </c>
      <c r="I57" s="113">
        <v>1.662593411626123E-4</v>
      </c>
      <c r="J57" s="57">
        <v>-0.6504069863215679</v>
      </c>
      <c r="K57" s="142">
        <v>3.8853422638260895</v>
      </c>
    </row>
    <row r="58" spans="2:11" ht="16.5" customHeight="1">
      <c r="B58" s="222">
        <v>41</v>
      </c>
      <c r="C58" s="114" t="s">
        <v>101</v>
      </c>
      <c r="D58" s="99">
        <v>6.7972906123355878</v>
      </c>
      <c r="E58" s="99">
        <v>-6.7348684996805908</v>
      </c>
      <c r="F58" s="99">
        <v>-2.3910514657301269</v>
      </c>
      <c r="G58" s="120">
        <v>-6.6514418715723611</v>
      </c>
      <c r="H58" s="57" t="s">
        <v>14</v>
      </c>
      <c r="I58" s="113" t="s">
        <v>14</v>
      </c>
      <c r="J58" s="57">
        <v>-1.990816618530078</v>
      </c>
      <c r="K58" s="142" t="s">
        <v>14</v>
      </c>
    </row>
    <row r="59" spans="2:11" ht="16.5" customHeight="1">
      <c r="B59" s="222">
        <v>42</v>
      </c>
      <c r="C59" s="114" t="s">
        <v>108</v>
      </c>
      <c r="D59" s="99">
        <v>4.2845194199999996</v>
      </c>
      <c r="E59" s="99">
        <v>7.0556974400000003</v>
      </c>
      <c r="F59" s="99">
        <v>2.0102476</v>
      </c>
      <c r="G59" s="120">
        <v>4</v>
      </c>
      <c r="H59" s="57">
        <v>4.3296278568207079E-4</v>
      </c>
      <c r="I59" s="113">
        <v>4.726714998641894E-4</v>
      </c>
      <c r="J59" s="57">
        <v>0.64678853060257602</v>
      </c>
      <c r="K59" s="142">
        <v>0.98980463899073912</v>
      </c>
    </row>
    <row r="60" spans="2:11" ht="16.5" customHeight="1">
      <c r="B60" s="222">
        <v>43</v>
      </c>
      <c r="C60" s="114" t="s">
        <v>66</v>
      </c>
      <c r="D60" s="99">
        <v>5.1431759549779246</v>
      </c>
      <c r="E60" s="99">
        <v>6.0367436233441882</v>
      </c>
      <c r="F60" s="99">
        <v>1.7699422097125939</v>
      </c>
      <c r="G60" s="120">
        <v>3.4103692922785362</v>
      </c>
      <c r="H60" s="57">
        <v>3.7043614154911626E-4</v>
      </c>
      <c r="I60" s="113">
        <v>4.0299609211801751E-4</v>
      </c>
      <c r="J60" s="57">
        <v>0.17373849858304125</v>
      </c>
      <c r="K60" s="142">
        <v>0.92682522263386091</v>
      </c>
    </row>
    <row r="61" spans="2:11" ht="16.5" customHeight="1">
      <c r="B61" s="222">
        <v>44</v>
      </c>
      <c r="C61" s="114" t="s">
        <v>109</v>
      </c>
      <c r="D61" s="99">
        <v>6.8939915600000008</v>
      </c>
      <c r="E61" s="99">
        <v>3.9818052299999995</v>
      </c>
      <c r="F61" s="99">
        <v>2.8596315499999996</v>
      </c>
      <c r="G61" s="120">
        <v>0.6</v>
      </c>
      <c r="H61" s="57">
        <v>2.4433778504315208E-4</v>
      </c>
      <c r="I61" s="113">
        <v>7.0900724979628416E-5</v>
      </c>
      <c r="J61" s="57">
        <v>-0.42242383162998842</v>
      </c>
      <c r="K61" s="142">
        <v>-0.79018275973350482</v>
      </c>
    </row>
    <row r="62" spans="2:11" ht="16.5" customHeight="1">
      <c r="B62" s="222">
        <v>45</v>
      </c>
      <c r="C62" s="114" t="s">
        <v>93</v>
      </c>
      <c r="D62" s="99">
        <v>0.18287343097929196</v>
      </c>
      <c r="E62" s="99">
        <v>11.876533714610849</v>
      </c>
      <c r="F62" s="99">
        <v>0.38241820619846495</v>
      </c>
      <c r="G62" s="120">
        <v>0.18482482180261733</v>
      </c>
      <c r="H62" s="57">
        <v>7.2878651119214443E-4</v>
      </c>
      <c r="I62" s="113">
        <v>2.1840356433393669E-5</v>
      </c>
      <c r="J62" s="57">
        <v>63.944008820809586</v>
      </c>
      <c r="K62" s="142">
        <v>-0.51669450144667506</v>
      </c>
    </row>
    <row r="63" spans="2:11" ht="16.5" customHeight="1">
      <c r="B63" s="222">
        <v>46</v>
      </c>
      <c r="C63" s="114" t="s">
        <v>67</v>
      </c>
      <c r="D63" s="99">
        <v>2.1948474989077535</v>
      </c>
      <c r="E63" s="99">
        <v>7.8093522353641109</v>
      </c>
      <c r="F63" s="99">
        <v>3.6393535658973981</v>
      </c>
      <c r="G63" s="120">
        <v>5.1793391282087491</v>
      </c>
      <c r="H63" s="57">
        <v>4.7920973467872397E-4</v>
      </c>
      <c r="I63" s="113">
        <v>6.1203149850892822E-4</v>
      </c>
      <c r="J63" s="57">
        <v>2.5580386515465725</v>
      </c>
      <c r="K63" s="142">
        <v>0.42314810430671046</v>
      </c>
    </row>
    <row r="64" spans="2:11" ht="16.5" customHeight="1">
      <c r="B64" s="222">
        <v>47</v>
      </c>
      <c r="C64" s="114" t="s">
        <v>110</v>
      </c>
      <c r="D64" s="99">
        <v>0</v>
      </c>
      <c r="E64" s="99">
        <v>0</v>
      </c>
      <c r="F64" s="99">
        <v>0</v>
      </c>
      <c r="G64" s="120">
        <v>0</v>
      </c>
      <c r="H64" s="57">
        <v>0</v>
      </c>
      <c r="I64" s="113">
        <v>0</v>
      </c>
      <c r="J64" s="57" t="s">
        <v>14</v>
      </c>
      <c r="K64" s="142" t="s">
        <v>14</v>
      </c>
    </row>
    <row r="65" spans="2:11" ht="16.5" customHeight="1">
      <c r="B65" s="222">
        <v>48</v>
      </c>
      <c r="C65" s="114" t="s">
        <v>111</v>
      </c>
      <c r="D65" s="99">
        <v>3.1762504499999999</v>
      </c>
      <c r="E65" s="99">
        <v>4.1081733700000003</v>
      </c>
      <c r="F65" s="99">
        <v>0.58963345000000011</v>
      </c>
      <c r="G65" s="120">
        <v>1</v>
      </c>
      <c r="H65" s="57">
        <v>2.5209218528226749E-4</v>
      </c>
      <c r="I65" s="113">
        <v>1.1816787496604735E-4</v>
      </c>
      <c r="J65" s="57">
        <v>0.29340347515731957</v>
      </c>
      <c r="K65" s="142">
        <v>0.69596891085470092</v>
      </c>
    </row>
    <row r="66" spans="2:11" ht="16.5" customHeight="1">
      <c r="B66" s="222">
        <v>49</v>
      </c>
      <c r="C66" s="114" t="s">
        <v>112</v>
      </c>
      <c r="D66" s="99">
        <v>0.41337416999999999</v>
      </c>
      <c r="E66" s="99">
        <v>4.9671450000000006E-2</v>
      </c>
      <c r="F66" s="99">
        <v>1.7752090000000002E-2</v>
      </c>
      <c r="G66" s="120">
        <v>0</v>
      </c>
      <c r="H66" s="57">
        <v>3.0480175126199424E-6</v>
      </c>
      <c r="I66" s="113">
        <v>0</v>
      </c>
      <c r="J66" s="57">
        <v>-0.87983900880889576</v>
      </c>
      <c r="K66" s="142" t="s">
        <v>14</v>
      </c>
    </row>
    <row r="67" spans="2:11" ht="16.5" customHeight="1">
      <c r="B67" s="222">
        <v>50</v>
      </c>
      <c r="C67" s="114" t="s">
        <v>113</v>
      </c>
      <c r="D67" s="99">
        <v>0</v>
      </c>
      <c r="E67" s="99">
        <v>0</v>
      </c>
      <c r="F67" s="99">
        <v>0</v>
      </c>
      <c r="G67" s="120">
        <v>0</v>
      </c>
      <c r="H67" s="57">
        <v>0</v>
      </c>
      <c r="I67" s="113">
        <v>0</v>
      </c>
      <c r="J67" s="57" t="s">
        <v>14</v>
      </c>
      <c r="K67" s="142" t="s">
        <v>14</v>
      </c>
    </row>
    <row r="68" spans="2:11" ht="16.5" customHeight="1">
      <c r="B68" s="222">
        <v>51</v>
      </c>
      <c r="C68" s="114" t="s">
        <v>114</v>
      </c>
      <c r="D68" s="99">
        <v>0.83851213999999996</v>
      </c>
      <c r="E68" s="99">
        <v>0.97172150000000002</v>
      </c>
      <c r="F68" s="99">
        <v>0.37190131999999998</v>
      </c>
      <c r="G68" s="120">
        <v>0.9</v>
      </c>
      <c r="H68" s="57">
        <v>5.9628300550705064E-5</v>
      </c>
      <c r="I68" s="113">
        <v>1.0635108746944262E-4</v>
      </c>
      <c r="J68" s="57">
        <v>0.15886396111092682</v>
      </c>
      <c r="K68" s="142">
        <v>1.4199967883953732</v>
      </c>
    </row>
    <row r="69" spans="2:11" ht="16.5" customHeight="1">
      <c r="B69" s="222">
        <v>52</v>
      </c>
      <c r="C69" s="114" t="s">
        <v>61</v>
      </c>
      <c r="D69" s="99">
        <v>1.7378619605968213</v>
      </c>
      <c r="E69" s="99">
        <v>-0.18057834536735545</v>
      </c>
      <c r="F69" s="99">
        <v>-0.3147182316194615</v>
      </c>
      <c r="G69" s="120">
        <v>0.14632616799281201</v>
      </c>
      <c r="H69" s="57" t="s">
        <v>14</v>
      </c>
      <c r="I69" s="113">
        <v>1.729105232363545E-5</v>
      </c>
      <c r="J69" s="57">
        <v>-1.1039083364856785</v>
      </c>
      <c r="K69" s="142" t="s">
        <v>14</v>
      </c>
    </row>
    <row r="70" spans="2:11" ht="16.5" customHeight="1">
      <c r="B70" s="222">
        <v>53</v>
      </c>
      <c r="C70" s="114" t="s">
        <v>68</v>
      </c>
      <c r="D70" s="99">
        <v>1.316753857570391</v>
      </c>
      <c r="E70" s="99">
        <v>0.33181425145257459</v>
      </c>
      <c r="F70" s="99">
        <v>8.7853248528089248E-2</v>
      </c>
      <c r="G70" s="120">
        <v>0.7845242823410532</v>
      </c>
      <c r="H70" s="57">
        <v>2.0361307136480301E-5</v>
      </c>
      <c r="I70" s="113">
        <v>9.2705567303505605E-5</v>
      </c>
      <c r="J70" s="57">
        <v>-0.74800586340045228</v>
      </c>
      <c r="K70" s="142">
        <v>7.9299405028855361</v>
      </c>
    </row>
    <row r="71" spans="2:11" ht="16.5" customHeight="1">
      <c r="B71" s="222">
        <v>54</v>
      </c>
      <c r="C71" s="114" t="s">
        <v>115</v>
      </c>
      <c r="D71" s="99">
        <v>0.43146088000000005</v>
      </c>
      <c r="E71" s="99">
        <v>0.72178100000000001</v>
      </c>
      <c r="F71" s="99">
        <v>0.25934099999999999</v>
      </c>
      <c r="G71" s="120">
        <v>1</v>
      </c>
      <c r="H71" s="57">
        <v>4.4291059114971165E-5</v>
      </c>
      <c r="I71" s="113">
        <v>1.1816787496604735E-4</v>
      </c>
      <c r="J71" s="57">
        <v>0.67287704043991181</v>
      </c>
      <c r="K71" s="142">
        <v>2.8559271384007929</v>
      </c>
    </row>
    <row r="72" spans="2:11" ht="16.5" customHeight="1">
      <c r="B72" s="222">
        <v>55</v>
      </c>
      <c r="C72" s="114" t="s">
        <v>54</v>
      </c>
      <c r="D72" s="99">
        <v>1.78553549</v>
      </c>
      <c r="E72" s="99">
        <v>0.26987132000000003</v>
      </c>
      <c r="F72" s="99">
        <v>7.9968789999999998E-2</v>
      </c>
      <c r="G72" s="120">
        <v>0.26742761999999998</v>
      </c>
      <c r="H72" s="57">
        <v>1.6560267709395651E-5</v>
      </c>
      <c r="I72" s="113">
        <v>3.1601353562627625E-5</v>
      </c>
      <c r="J72" s="57">
        <v>-0.84885692750918096</v>
      </c>
      <c r="K72" s="142">
        <v>2.3441498864744608</v>
      </c>
    </row>
    <row r="73" spans="2:11" ht="16.5" customHeight="1">
      <c r="B73" s="222">
        <v>56</v>
      </c>
      <c r="C73" s="114" t="s">
        <v>116</v>
      </c>
      <c r="D73" s="99">
        <v>0</v>
      </c>
      <c r="E73" s="99">
        <v>0</v>
      </c>
      <c r="F73" s="99">
        <v>0</v>
      </c>
      <c r="G73" s="120">
        <v>0</v>
      </c>
      <c r="H73" s="57">
        <v>0</v>
      </c>
      <c r="I73" s="113">
        <v>0</v>
      </c>
      <c r="J73" s="57" t="s">
        <v>14</v>
      </c>
      <c r="K73" s="142" t="s">
        <v>14</v>
      </c>
    </row>
    <row r="74" spans="2:11" ht="16.5" customHeight="1">
      <c r="B74" s="222">
        <v>57</v>
      </c>
      <c r="C74" s="114" t="s">
        <v>117</v>
      </c>
      <c r="D74" s="99">
        <v>0.37514046000000001</v>
      </c>
      <c r="E74" s="99">
        <v>0.31779199999999996</v>
      </c>
      <c r="F74" s="99">
        <v>0.124892</v>
      </c>
      <c r="G74" s="120">
        <v>0</v>
      </c>
      <c r="H74" s="57">
        <v>1.9500851724089321E-5</v>
      </c>
      <c r="I74" s="113">
        <v>0</v>
      </c>
      <c r="J74" s="57">
        <v>-0.15287196694272875</v>
      </c>
      <c r="K74" s="142">
        <v>-1</v>
      </c>
    </row>
    <row r="75" spans="2:11" ht="16.5" customHeight="1">
      <c r="B75" s="222">
        <v>58</v>
      </c>
      <c r="C75" s="114" t="s">
        <v>118</v>
      </c>
      <c r="D75" s="99">
        <v>0</v>
      </c>
      <c r="E75" s="99">
        <v>0</v>
      </c>
      <c r="F75" s="99">
        <v>0</v>
      </c>
      <c r="G75" s="120">
        <v>0</v>
      </c>
      <c r="H75" s="57">
        <v>0</v>
      </c>
      <c r="I75" s="113">
        <v>0</v>
      </c>
      <c r="J75" s="57" t="s">
        <v>14</v>
      </c>
      <c r="K75" s="142" t="s">
        <v>14</v>
      </c>
    </row>
    <row r="76" spans="2:11" ht="16.5" customHeight="1">
      <c r="B76" s="222">
        <v>59</v>
      </c>
      <c r="C76" s="114" t="s">
        <v>119</v>
      </c>
      <c r="D76" s="99">
        <v>0</v>
      </c>
      <c r="E76" s="99">
        <v>0</v>
      </c>
      <c r="F76" s="99">
        <v>0</v>
      </c>
      <c r="G76" s="120">
        <v>0</v>
      </c>
      <c r="H76" s="57">
        <v>0</v>
      </c>
      <c r="I76" s="113">
        <v>0</v>
      </c>
      <c r="J76" s="57" t="s">
        <v>14</v>
      </c>
      <c r="K76" s="142" t="s">
        <v>14</v>
      </c>
    </row>
    <row r="77" spans="2:11" ht="16.5" customHeight="1">
      <c r="B77" s="222">
        <v>60</v>
      </c>
      <c r="C77" s="114" t="s">
        <v>120</v>
      </c>
      <c r="D77" s="99">
        <v>0</v>
      </c>
      <c r="E77" s="99">
        <v>0</v>
      </c>
      <c r="F77" s="99">
        <v>0</v>
      </c>
      <c r="G77" s="120">
        <v>0</v>
      </c>
      <c r="H77" s="57">
        <v>0</v>
      </c>
      <c r="I77" s="113">
        <v>0</v>
      </c>
      <c r="J77" s="57" t="s">
        <v>14</v>
      </c>
      <c r="K77" s="142" t="s">
        <v>14</v>
      </c>
    </row>
    <row r="78" spans="2:11" ht="16.5" customHeight="1">
      <c r="B78" s="222">
        <v>61</v>
      </c>
      <c r="C78" s="114" t="s">
        <v>121</v>
      </c>
      <c r="D78" s="99">
        <v>0</v>
      </c>
      <c r="E78" s="99">
        <v>0</v>
      </c>
      <c r="F78" s="99">
        <v>0</v>
      </c>
      <c r="G78" s="120">
        <v>0</v>
      </c>
      <c r="H78" s="57">
        <v>0</v>
      </c>
      <c r="I78" s="113">
        <v>0</v>
      </c>
      <c r="J78" s="57" t="s">
        <v>14</v>
      </c>
      <c r="K78" s="142" t="s">
        <v>14</v>
      </c>
    </row>
    <row r="79" spans="2:11" ht="16.5" customHeight="1">
      <c r="B79" s="222">
        <v>62</v>
      </c>
      <c r="C79" s="114" t="s">
        <v>122</v>
      </c>
      <c r="D79" s="99">
        <v>0</v>
      </c>
      <c r="E79" s="99">
        <v>0</v>
      </c>
      <c r="F79" s="99">
        <v>0</v>
      </c>
      <c r="G79" s="120">
        <v>0</v>
      </c>
      <c r="H79" s="57">
        <v>0</v>
      </c>
      <c r="I79" s="113">
        <v>0</v>
      </c>
      <c r="J79" s="57" t="s">
        <v>14</v>
      </c>
      <c r="K79" s="142" t="s">
        <v>14</v>
      </c>
    </row>
    <row r="80" spans="2:11" ht="16.5" customHeight="1">
      <c r="B80" s="222">
        <v>63</v>
      </c>
      <c r="C80" s="114" t="s">
        <v>123</v>
      </c>
      <c r="D80" s="118">
        <v>0</v>
      </c>
      <c r="E80" s="118">
        <v>0</v>
      </c>
      <c r="F80" s="118">
        <v>0</v>
      </c>
      <c r="G80" s="121">
        <v>0</v>
      </c>
      <c r="H80" s="57">
        <v>0</v>
      </c>
      <c r="I80" s="113">
        <v>0</v>
      </c>
      <c r="J80" s="57" t="s">
        <v>14</v>
      </c>
      <c r="K80" s="142" t="s">
        <v>14</v>
      </c>
    </row>
    <row r="81" spans="2:11" ht="16.5" customHeight="1">
      <c r="B81" s="222">
        <v>64</v>
      </c>
      <c r="C81" s="114" t="s">
        <v>124</v>
      </c>
      <c r="D81" s="119">
        <v>0</v>
      </c>
      <c r="E81" s="119">
        <v>0</v>
      </c>
      <c r="F81" s="119">
        <v>0</v>
      </c>
      <c r="G81" s="122">
        <v>0</v>
      </c>
      <c r="H81" s="57">
        <v>0</v>
      </c>
      <c r="I81" s="113">
        <v>0</v>
      </c>
      <c r="J81" s="57" t="s">
        <v>14</v>
      </c>
      <c r="K81" s="142" t="s">
        <v>14</v>
      </c>
    </row>
    <row r="82" spans="2:11" ht="16.5" customHeight="1">
      <c r="B82" s="222">
        <v>65</v>
      </c>
      <c r="C82" s="114" t="s">
        <v>125</v>
      </c>
      <c r="D82" s="99">
        <v>0</v>
      </c>
      <c r="E82" s="99">
        <v>0</v>
      </c>
      <c r="F82" s="99">
        <v>0</v>
      </c>
      <c r="G82" s="120">
        <v>0</v>
      </c>
      <c r="H82" s="57">
        <v>0</v>
      </c>
      <c r="I82" s="113">
        <v>0</v>
      </c>
      <c r="J82" s="57" t="s">
        <v>14</v>
      </c>
      <c r="K82" s="142" t="s">
        <v>14</v>
      </c>
    </row>
    <row r="83" spans="2:11" ht="16.5" customHeight="1">
      <c r="B83" s="222">
        <v>66</v>
      </c>
      <c r="C83" s="114" t="s">
        <v>126</v>
      </c>
      <c r="D83" s="99">
        <v>0</v>
      </c>
      <c r="E83" s="99">
        <v>0</v>
      </c>
      <c r="F83" s="99">
        <v>0</v>
      </c>
      <c r="G83" s="120">
        <v>0</v>
      </c>
      <c r="H83" s="57">
        <v>0</v>
      </c>
      <c r="I83" s="113">
        <v>0</v>
      </c>
      <c r="J83" s="57" t="s">
        <v>14</v>
      </c>
      <c r="K83" s="142" t="s">
        <v>14</v>
      </c>
    </row>
    <row r="84" spans="2:11" ht="16.5" customHeight="1">
      <c r="B84" s="222">
        <v>67</v>
      </c>
      <c r="C84" s="114" t="s">
        <v>127</v>
      </c>
      <c r="D84" s="99">
        <v>0</v>
      </c>
      <c r="E84" s="99">
        <v>0</v>
      </c>
      <c r="F84" s="99">
        <v>0</v>
      </c>
      <c r="G84" s="120">
        <v>0</v>
      </c>
      <c r="H84" s="57">
        <v>0</v>
      </c>
      <c r="I84" s="113">
        <v>0</v>
      </c>
      <c r="J84" s="57" t="s">
        <v>14</v>
      </c>
      <c r="K84" s="142" t="s">
        <v>14</v>
      </c>
    </row>
    <row r="85" spans="2:11" ht="16.5" customHeight="1">
      <c r="B85" s="222">
        <v>68</v>
      </c>
      <c r="C85" s="114" t="s">
        <v>128</v>
      </c>
      <c r="D85" s="99">
        <v>0</v>
      </c>
      <c r="E85" s="99">
        <v>0</v>
      </c>
      <c r="F85" s="99">
        <v>0</v>
      </c>
      <c r="G85" s="120">
        <v>0</v>
      </c>
      <c r="H85" s="57">
        <v>0</v>
      </c>
      <c r="I85" s="113">
        <v>0</v>
      </c>
      <c r="J85" s="57" t="s">
        <v>14</v>
      </c>
      <c r="K85" s="142" t="s">
        <v>14</v>
      </c>
    </row>
    <row r="86" spans="2:11" ht="16.5" customHeight="1">
      <c r="B86" s="222">
        <v>69</v>
      </c>
      <c r="C86" s="114" t="s">
        <v>129</v>
      </c>
      <c r="D86" s="99">
        <v>0</v>
      </c>
      <c r="E86" s="99">
        <v>0</v>
      </c>
      <c r="F86" s="99">
        <v>0</v>
      </c>
      <c r="G86" s="120">
        <v>0</v>
      </c>
      <c r="H86" s="57">
        <v>0</v>
      </c>
      <c r="I86" s="113">
        <v>0</v>
      </c>
      <c r="J86" s="57" t="s">
        <v>14</v>
      </c>
      <c r="K86" s="142" t="s">
        <v>14</v>
      </c>
    </row>
    <row r="87" spans="2:11" ht="16.5" customHeight="1">
      <c r="B87" s="222">
        <v>70</v>
      </c>
      <c r="C87" s="114" t="s">
        <v>130</v>
      </c>
      <c r="D87" s="99">
        <v>0</v>
      </c>
      <c r="E87" s="99">
        <v>0</v>
      </c>
      <c r="F87" s="99">
        <v>0</v>
      </c>
      <c r="G87" s="120">
        <v>0</v>
      </c>
      <c r="H87" s="57">
        <v>0</v>
      </c>
      <c r="I87" s="113">
        <v>0</v>
      </c>
      <c r="J87" s="57" t="s">
        <v>14</v>
      </c>
      <c r="K87" s="142" t="s">
        <v>14</v>
      </c>
    </row>
    <row r="88" spans="2:11" ht="16.5" customHeight="1">
      <c r="B88" s="222">
        <v>71</v>
      </c>
      <c r="C88" s="114" t="s">
        <v>131</v>
      </c>
      <c r="D88" s="99">
        <v>0</v>
      </c>
      <c r="E88" s="99">
        <v>0</v>
      </c>
      <c r="F88" s="99">
        <v>0</v>
      </c>
      <c r="G88" s="120">
        <v>0</v>
      </c>
      <c r="H88" s="57">
        <v>0</v>
      </c>
      <c r="I88" s="113">
        <v>0</v>
      </c>
      <c r="J88" s="57" t="s">
        <v>14</v>
      </c>
      <c r="K88" s="142" t="s">
        <v>14</v>
      </c>
    </row>
    <row r="89" spans="2:11" ht="16.5" customHeight="1">
      <c r="B89" s="222">
        <v>72</v>
      </c>
      <c r="C89" s="117" t="s">
        <v>132</v>
      </c>
      <c r="D89" s="99">
        <v>0</v>
      </c>
      <c r="E89" s="99">
        <v>0</v>
      </c>
      <c r="F89" s="99">
        <v>0</v>
      </c>
      <c r="G89" s="120">
        <v>0</v>
      </c>
      <c r="H89" s="57">
        <v>0</v>
      </c>
      <c r="I89" s="113">
        <v>0</v>
      </c>
      <c r="J89" s="57" t="s">
        <v>14</v>
      </c>
      <c r="K89" s="142" t="s">
        <v>14</v>
      </c>
    </row>
    <row r="90" spans="2:11" ht="16.5" customHeight="1">
      <c r="B90" s="222">
        <v>73</v>
      </c>
      <c r="C90" s="116" t="s">
        <v>133</v>
      </c>
      <c r="D90" s="99">
        <v>0</v>
      </c>
      <c r="E90" s="99">
        <v>0</v>
      </c>
      <c r="F90" s="99">
        <v>0</v>
      </c>
      <c r="G90" s="120">
        <v>0</v>
      </c>
      <c r="H90" s="57">
        <v>0</v>
      </c>
      <c r="I90" s="113">
        <v>0</v>
      </c>
      <c r="J90" s="57" t="s">
        <v>14</v>
      </c>
      <c r="K90" s="142" t="s">
        <v>14</v>
      </c>
    </row>
    <row r="91" spans="2:11" ht="16.5" customHeight="1">
      <c r="B91" s="222">
        <v>74</v>
      </c>
      <c r="C91" s="114" t="s">
        <v>134</v>
      </c>
      <c r="D91" s="99">
        <v>0</v>
      </c>
      <c r="E91" s="99">
        <v>0</v>
      </c>
      <c r="F91" s="99">
        <v>0</v>
      </c>
      <c r="G91" s="120">
        <v>0</v>
      </c>
      <c r="H91" s="57">
        <v>0</v>
      </c>
      <c r="I91" s="113">
        <v>0</v>
      </c>
      <c r="J91" s="57" t="s">
        <v>14</v>
      </c>
      <c r="K91" s="142" t="s">
        <v>14</v>
      </c>
    </row>
    <row r="92" spans="2:11" ht="16.5" customHeight="1">
      <c r="B92" s="222">
        <v>75</v>
      </c>
      <c r="C92" s="114" t="s">
        <v>135</v>
      </c>
      <c r="D92" s="99">
        <v>0</v>
      </c>
      <c r="E92" s="99">
        <v>0</v>
      </c>
      <c r="F92" s="99">
        <v>0</v>
      </c>
      <c r="G92" s="120">
        <v>0</v>
      </c>
      <c r="H92" s="57">
        <v>0</v>
      </c>
      <c r="I92" s="113">
        <v>0</v>
      </c>
      <c r="J92" s="57" t="s">
        <v>14</v>
      </c>
      <c r="K92" s="142" t="s">
        <v>14</v>
      </c>
    </row>
    <row r="93" spans="2:11" ht="16.5" customHeight="1">
      <c r="B93" s="222">
        <v>76</v>
      </c>
      <c r="C93" s="116" t="s">
        <v>136</v>
      </c>
      <c r="D93" s="99">
        <v>0</v>
      </c>
      <c r="E93" s="99">
        <v>0</v>
      </c>
      <c r="F93" s="99">
        <v>0</v>
      </c>
      <c r="G93" s="120">
        <v>0</v>
      </c>
      <c r="H93" s="57">
        <v>0</v>
      </c>
      <c r="I93" s="113">
        <v>0</v>
      </c>
      <c r="J93" s="57" t="s">
        <v>14</v>
      </c>
      <c r="K93" s="142" t="s">
        <v>14</v>
      </c>
    </row>
    <row r="94" spans="2:11" ht="16.5" customHeight="1">
      <c r="B94" s="222">
        <v>77</v>
      </c>
      <c r="C94" s="114" t="s">
        <v>62</v>
      </c>
      <c r="D94" s="99">
        <v>2.7318735432125298</v>
      </c>
      <c r="E94" s="99">
        <v>4.4620956486287335</v>
      </c>
      <c r="F94" s="99">
        <v>1.1281145964748933</v>
      </c>
      <c r="G94" s="120">
        <v>-2.6514144836015635E-2</v>
      </c>
      <c r="H94" s="57">
        <v>2.7381011989796193E-4</v>
      </c>
      <c r="I94" s="113">
        <v>-3.1331201518139657E-6</v>
      </c>
      <c r="J94" s="57">
        <v>0.63334633834535392</v>
      </c>
      <c r="K94" s="142">
        <v>-1.0235030598122445</v>
      </c>
    </row>
    <row r="95" spans="2:11" ht="16.5" customHeight="1" thickBot="1">
      <c r="B95" s="216"/>
      <c r="C95" s="217" t="s">
        <v>137</v>
      </c>
      <c r="D95" s="99">
        <v>45.54034578841538</v>
      </c>
      <c r="E95" s="99">
        <v>110.18307723858425</v>
      </c>
      <c r="F95" s="99">
        <v>65.784747660228732</v>
      </c>
      <c r="G95" s="120">
        <v>14.743868920000205</v>
      </c>
      <c r="H95" s="57">
        <v>6.7612270029878433E-3</v>
      </c>
      <c r="I95" s="113">
        <v>1.742251659054376E-3</v>
      </c>
      <c r="J95" s="57">
        <v>1.4194607074462042</v>
      </c>
      <c r="K95" s="142">
        <v>-0.77587709242040837</v>
      </c>
    </row>
    <row r="96" spans="2:11" ht="19.5" thickBot="1">
      <c r="B96" s="225" t="s">
        <v>1</v>
      </c>
      <c r="C96" s="226"/>
      <c r="D96" s="126">
        <v>15039.372277453505</v>
      </c>
      <c r="E96" s="126">
        <v>16198.370988048146</v>
      </c>
      <c r="F96" s="126">
        <v>7697.2163863660808</v>
      </c>
      <c r="G96" s="126">
        <v>8452.1068755500819</v>
      </c>
      <c r="H96" s="127">
        <v>1</v>
      </c>
      <c r="I96" s="127">
        <v>1</v>
      </c>
      <c r="J96" s="145">
        <v>7.7064300903846306E-2</v>
      </c>
      <c r="K96" s="146">
        <v>9.8073180133161353E-2</v>
      </c>
    </row>
    <row r="97" spans="2:14" ht="24" customHeight="1">
      <c r="B97" s="58"/>
      <c r="C97" s="208" t="s">
        <v>104</v>
      </c>
      <c r="D97" s="221">
        <v>15119.372277453502</v>
      </c>
      <c r="E97" s="221">
        <v>16360.992672468088</v>
      </c>
      <c r="F97" s="221">
        <v>3655.1303499941091</v>
      </c>
      <c r="G97" s="221">
        <v>3418.2048463067258</v>
      </c>
      <c r="H97" s="200"/>
      <c r="I97" s="200">
        <f>+SUM(G18:G75)+SUM(G77:G80)+SUM(G82:G95)</f>
        <v>8452.1068755500764</v>
      </c>
      <c r="J97" s="59"/>
      <c r="K97" s="60"/>
      <c r="L97" s="60"/>
      <c r="M97" s="61"/>
    </row>
    <row r="98" spans="2:14" ht="19.5" customHeight="1">
      <c r="B98" s="62" t="s">
        <v>84</v>
      </c>
      <c r="C98" s="63"/>
      <c r="D98" s="63"/>
      <c r="E98" s="64"/>
      <c r="F98" s="64"/>
      <c r="G98" s="64"/>
      <c r="H98" s="65"/>
      <c r="I98" s="66"/>
      <c r="J98" s="66"/>
      <c r="K98" s="66"/>
      <c r="L98" s="66"/>
      <c r="M98" s="67"/>
      <c r="N98" s="68"/>
    </row>
    <row r="99" spans="2:14" ht="18.75" customHeight="1">
      <c r="B99" s="101" t="s">
        <v>141</v>
      </c>
      <c r="C99" s="69"/>
      <c r="D99" s="69"/>
      <c r="E99" s="69"/>
      <c r="F99" s="69"/>
      <c r="G99" s="69"/>
      <c r="H99" s="69"/>
      <c r="I99" s="69"/>
      <c r="J99" s="70"/>
      <c r="K99" s="70"/>
      <c r="L99" s="70"/>
      <c r="M99" s="71"/>
      <c r="N99" s="72"/>
    </row>
    <row r="100" spans="2:14" ht="35.25" customHeight="1">
      <c r="B100" s="227" t="s">
        <v>146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72"/>
    </row>
    <row r="101" spans="2:14" ht="30" customHeight="1">
      <c r="B101" s="73"/>
      <c r="C101" s="74"/>
      <c r="D101" s="74"/>
      <c r="E101" s="74"/>
      <c r="F101" s="74"/>
      <c r="G101" s="74"/>
      <c r="H101" s="74"/>
      <c r="I101" s="74"/>
      <c r="J101" s="75"/>
      <c r="K101" s="74"/>
      <c r="L101" s="76"/>
      <c r="M101" s="74"/>
      <c r="N101" s="72"/>
    </row>
    <row r="102" spans="2:14" ht="18.75" customHeight="1">
      <c r="B102" s="52" t="s">
        <v>24</v>
      </c>
      <c r="C102" s="54"/>
      <c r="D102" s="54"/>
      <c r="E102" s="51"/>
      <c r="F102" s="51"/>
      <c r="G102" s="51"/>
      <c r="H102" s="51"/>
      <c r="I102" s="51"/>
      <c r="J102" s="74"/>
      <c r="K102" s="77"/>
      <c r="L102" s="74"/>
      <c r="M102" s="74"/>
      <c r="N102" s="72"/>
    </row>
    <row r="103" spans="2:14" ht="21" customHeight="1">
      <c r="B103" s="36" t="s">
        <v>140</v>
      </c>
      <c r="C103" s="54"/>
      <c r="D103" s="54"/>
      <c r="H103" s="197"/>
      <c r="I103" s="197"/>
      <c r="J103" s="198"/>
      <c r="K103" s="78"/>
      <c r="L103" s="78"/>
      <c r="M103" s="78"/>
      <c r="N103" s="72"/>
    </row>
    <row r="104" spans="2:14" ht="16.5" thickBot="1">
      <c r="B104" s="79"/>
      <c r="C104" s="80"/>
      <c r="D104" s="80"/>
      <c r="E104" s="80"/>
      <c r="F104" s="80"/>
      <c r="G104" s="80"/>
      <c r="H104" s="199"/>
      <c r="I104" s="199"/>
      <c r="J104" s="198"/>
      <c r="K104" s="80"/>
      <c r="L104" s="80"/>
      <c r="M104" s="80"/>
      <c r="N104" s="80"/>
    </row>
    <row r="105" spans="2:14" ht="75" customHeight="1">
      <c r="B105" s="206" t="s">
        <v>103</v>
      </c>
      <c r="C105" s="207" t="s">
        <v>18</v>
      </c>
      <c r="D105" s="205">
        <v>2012</v>
      </c>
      <c r="E105" s="205">
        <v>2013</v>
      </c>
      <c r="F105" s="129" t="s">
        <v>142</v>
      </c>
      <c r="G105" s="129" t="s">
        <v>143</v>
      </c>
      <c r="H105" s="135" t="s">
        <v>150</v>
      </c>
      <c r="I105" s="135" t="s">
        <v>148</v>
      </c>
      <c r="J105" s="133" t="s">
        <v>138</v>
      </c>
      <c r="K105" s="133" t="s">
        <v>145</v>
      </c>
    </row>
    <row r="106" spans="2:14" ht="21" customHeight="1">
      <c r="B106" s="203">
        <v>1</v>
      </c>
      <c r="C106" s="210" t="s">
        <v>9</v>
      </c>
      <c r="D106" s="211">
        <v>5470.9372750990206</v>
      </c>
      <c r="E106" s="211">
        <v>5110.930137736078</v>
      </c>
      <c r="F106" s="211">
        <v>2977.5027531490405</v>
      </c>
      <c r="G106" s="211">
        <v>2827.0716990375849</v>
      </c>
      <c r="H106" s="212">
        <v>0.38679690937388478</v>
      </c>
      <c r="I106" s="213">
        <v>0.33449636925616499</v>
      </c>
      <c r="J106" s="211">
        <v>-6.5803557829389736E-2</v>
      </c>
      <c r="K106" s="218">
        <v>-5.0522557519840361E-2</v>
      </c>
    </row>
    <row r="107" spans="2:14" ht="21" customHeight="1">
      <c r="B107" s="203">
        <v>2</v>
      </c>
      <c r="C107" s="210" t="s">
        <v>96</v>
      </c>
      <c r="D107" s="211">
        <v>2473.7072230312706</v>
      </c>
      <c r="E107" s="211">
        <v>2977.2671822071466</v>
      </c>
      <c r="F107" s="211">
        <v>1704.3068805783719</v>
      </c>
      <c r="G107" s="211">
        <v>1433.891987044748</v>
      </c>
      <c r="H107" s="212">
        <v>0.22140051200126065</v>
      </c>
      <c r="I107" s="213">
        <v>0.16965670298891106</v>
      </c>
      <c r="J107" s="218">
        <v>0.2035648982577718</v>
      </c>
      <c r="K107" s="218">
        <v>-0.15866561158390446</v>
      </c>
    </row>
    <row r="108" spans="2:14" ht="21" customHeight="1">
      <c r="B108" s="203">
        <v>3</v>
      </c>
      <c r="C108" s="210" t="s">
        <v>2</v>
      </c>
      <c r="D108" s="211">
        <v>1985.2931241854881</v>
      </c>
      <c r="E108" s="211">
        <v>2590.4209128809298</v>
      </c>
      <c r="F108" s="211">
        <v>728.19662010687307</v>
      </c>
      <c r="G108" s="211">
        <v>1206.1261369963136</v>
      </c>
      <c r="H108" s="212">
        <v>9.4597461505604372E-2</v>
      </c>
      <c r="I108" s="213">
        <v>0.1427076695039515</v>
      </c>
      <c r="J108" s="218">
        <v>0.30480526090760995</v>
      </c>
      <c r="K108" s="218">
        <v>0.65631932872648813</v>
      </c>
    </row>
    <row r="109" spans="2:14" ht="21" customHeight="1">
      <c r="B109" s="203">
        <v>4</v>
      </c>
      <c r="C109" s="210" t="s">
        <v>149</v>
      </c>
      <c r="D109" s="211">
        <v>1077.3493426656005</v>
      </c>
      <c r="E109" s="211">
        <v>1605.5706303476118</v>
      </c>
      <c r="F109" s="211">
        <v>476.9765580294785</v>
      </c>
      <c r="G109" s="211">
        <v>559.44833276919508</v>
      </c>
      <c r="H109" s="212">
        <v>6.1962346901098156E-2</v>
      </c>
      <c r="I109" s="213">
        <v>6.6193381710628649E-2</v>
      </c>
      <c r="J109" s="218">
        <v>0.4902971271835328</v>
      </c>
      <c r="K109" s="218">
        <v>0.17290529974980351</v>
      </c>
    </row>
    <row r="110" spans="2:14" ht="15.75">
      <c r="B110" s="203">
        <v>5</v>
      </c>
      <c r="C110" s="210" t="s">
        <v>78</v>
      </c>
      <c r="D110" s="211">
        <v>1245.0378158495314</v>
      </c>
      <c r="E110" s="211">
        <v>1385.7398285540908</v>
      </c>
      <c r="F110" s="211">
        <v>626.31278918575231</v>
      </c>
      <c r="G110" s="211">
        <v>1128.7800803856835</v>
      </c>
      <c r="H110" s="212">
        <v>8.1362091404340073E-2</v>
      </c>
      <c r="I110" s="213">
        <v>0.13355615943742399</v>
      </c>
      <c r="J110" s="218">
        <v>0.11301023223021844</v>
      </c>
      <c r="K110" s="218">
        <v>0.8022625433741688</v>
      </c>
    </row>
    <row r="111" spans="2:14" ht="21" customHeight="1">
      <c r="B111" s="203">
        <v>6</v>
      </c>
      <c r="C111" s="210" t="s">
        <v>77</v>
      </c>
      <c r="D111" s="211">
        <v>1338.8139522820629</v>
      </c>
      <c r="E111" s="211">
        <v>1136.0901647522974</v>
      </c>
      <c r="F111" s="211">
        <v>609.9559472928255</v>
      </c>
      <c r="G111" s="211">
        <v>510.06008052466598</v>
      </c>
      <c r="H111" s="212">
        <v>7.9237231608791564E-2</v>
      </c>
      <c r="I111" s="213">
        <v>6.0349811819802555E-2</v>
      </c>
      <c r="J111" s="218">
        <v>-0.15142043237913272</v>
      </c>
      <c r="K111" s="218">
        <v>-0.16377554348232604</v>
      </c>
    </row>
    <row r="112" spans="2:14" ht="21" customHeight="1">
      <c r="B112" s="203">
        <v>7</v>
      </c>
      <c r="C112" s="210" t="s">
        <v>3</v>
      </c>
      <c r="D112" s="211">
        <v>401.47636035336109</v>
      </c>
      <c r="E112" s="211">
        <v>377.84634611742467</v>
      </c>
      <c r="F112" s="211">
        <v>108.52845740588899</v>
      </c>
      <c r="G112" s="211">
        <v>282.5265747338965</v>
      </c>
      <c r="H112" s="212">
        <v>1.4098550155601451E-2</v>
      </c>
      <c r="I112" s="213">
        <v>3.3428269081056811E-2</v>
      </c>
      <c r="J112" s="218">
        <v>-5.8857797293814129E-2</v>
      </c>
      <c r="K112" s="218">
        <v>1.6032487836555762</v>
      </c>
    </row>
    <row r="113" spans="2:15" ht="21" customHeight="1">
      <c r="B113" s="203">
        <v>8</v>
      </c>
      <c r="C113" s="210" t="s">
        <v>4</v>
      </c>
      <c r="D113" s="211">
        <v>348.85281344340621</v>
      </c>
      <c r="E113" s="211">
        <v>323.6268125047219</v>
      </c>
      <c r="F113" s="211">
        <v>174.85681969395705</v>
      </c>
      <c r="G113" s="211">
        <v>124.25067244128171</v>
      </c>
      <c r="H113" s="212">
        <v>2.2715034392172651E-2</v>
      </c>
      <c r="I113" s="213">
        <v>1.4701218516458002E-2</v>
      </c>
      <c r="J113" s="218">
        <v>-7.2311301404414996E-2</v>
      </c>
      <c r="K113" s="218">
        <v>-0.28941477570762575</v>
      </c>
    </row>
    <row r="114" spans="2:15" ht="21" customHeight="1">
      <c r="B114" s="203">
        <v>9</v>
      </c>
      <c r="C114" s="210" t="s">
        <v>10</v>
      </c>
      <c r="D114" s="211">
        <v>672.30792830994312</v>
      </c>
      <c r="E114" s="211">
        <v>395.39798024607137</v>
      </c>
      <c r="F114" s="211">
        <v>193.03524181111658</v>
      </c>
      <c r="G114" s="211">
        <v>313.27387033830286</v>
      </c>
      <c r="H114" s="212">
        <v>2.5076529267290645E-2</v>
      </c>
      <c r="I114" s="213">
        <v>3.7066259142511992E-2</v>
      </c>
      <c r="J114" s="218">
        <v>-0.41187964086630924</v>
      </c>
      <c r="K114" s="218">
        <v>0.62288433655466302</v>
      </c>
    </row>
    <row r="115" spans="2:15" ht="21" customHeight="1" thickBot="1">
      <c r="B115" s="204">
        <v>10</v>
      </c>
      <c r="C115" s="214" t="s">
        <v>76</v>
      </c>
      <c r="D115" s="215">
        <v>25.596442233820767</v>
      </c>
      <c r="E115" s="215">
        <v>296.138324517554</v>
      </c>
      <c r="F115" s="215">
        <v>98.173186910641334</v>
      </c>
      <c r="G115" s="215">
        <v>66.296679599990526</v>
      </c>
      <c r="H115" s="212">
        <v>1.2753333389955735E-2</v>
      </c>
      <c r="I115" s="213">
        <v>7.8441585430908609E-3</v>
      </c>
      <c r="J115" s="219">
        <v>10.569511177075393</v>
      </c>
      <c r="K115" s="219">
        <v>-0.324696674456186</v>
      </c>
    </row>
    <row r="116" spans="2:15" ht="19.5" thickBot="1">
      <c r="B116" s="223" t="s">
        <v>1</v>
      </c>
      <c r="C116" s="224"/>
      <c r="D116" s="126">
        <v>15039.372277453505</v>
      </c>
      <c r="E116" s="126">
        <v>16198.370988048146</v>
      </c>
      <c r="F116" s="126">
        <v>7697.2163863660808</v>
      </c>
      <c r="G116" s="126">
        <v>8452.1068755500819</v>
      </c>
      <c r="H116" s="131">
        <v>1</v>
      </c>
      <c r="I116" s="131">
        <v>1</v>
      </c>
      <c r="J116" s="145">
        <v>7.7108008300914133E-2</v>
      </c>
      <c r="K116" s="145">
        <v>9.7934010728512044E-2</v>
      </c>
    </row>
    <row r="117" spans="2:15" ht="18.75" customHeight="1">
      <c r="B117" s="82"/>
      <c r="C117" s="208" t="s">
        <v>104</v>
      </c>
      <c r="D117" s="83"/>
      <c r="E117" s="201"/>
      <c r="F117" s="201"/>
      <c r="G117" s="201"/>
      <c r="H117" s="202"/>
      <c r="I117" s="202">
        <f>+SUM(K106:K115)</f>
        <v>2.8705451293108175</v>
      </c>
      <c r="J117" s="60"/>
      <c r="K117" s="60"/>
      <c r="L117" s="60"/>
      <c r="M117" s="84"/>
      <c r="N117" s="85"/>
      <c r="O117" s="81"/>
    </row>
    <row r="118" spans="2:15" ht="17.25">
      <c r="B118" s="100" t="s">
        <v>147</v>
      </c>
      <c r="C118" s="87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1"/>
    </row>
    <row r="119" spans="2:15" ht="24.75" customHeight="1">
      <c r="B119" s="100" t="s">
        <v>151</v>
      </c>
      <c r="C119" s="87"/>
      <c r="D119" s="88"/>
      <c r="E119" s="88"/>
      <c r="F119" s="88"/>
      <c r="G119" s="88"/>
      <c r="H119" s="88"/>
      <c r="I119" s="89"/>
      <c r="J119" s="88"/>
      <c r="K119" s="90"/>
      <c r="L119" s="88"/>
      <c r="M119" s="88"/>
      <c r="N119" s="88"/>
    </row>
    <row r="120" spans="2:15" ht="15.75">
      <c r="B120" s="88"/>
      <c r="C120" s="88"/>
      <c r="D120" s="88"/>
      <c r="E120" s="88"/>
      <c r="F120" s="88"/>
      <c r="G120" s="88"/>
      <c r="H120" s="88"/>
      <c r="I120" s="88"/>
      <c r="J120" s="91"/>
      <c r="K120" s="88"/>
      <c r="L120" s="88"/>
      <c r="M120" s="88"/>
      <c r="N120" s="88"/>
    </row>
    <row r="121" spans="2:15" ht="22.5">
      <c r="B121" s="52" t="s">
        <v>29</v>
      </c>
      <c r="C121" s="53"/>
      <c r="D121" s="54"/>
      <c r="E121" s="51"/>
      <c r="F121" s="51"/>
      <c r="G121" s="51"/>
      <c r="H121" s="51"/>
      <c r="I121" s="88"/>
      <c r="J121" s="88"/>
      <c r="K121" s="88"/>
      <c r="L121" s="88"/>
      <c r="M121" s="88"/>
      <c r="N121" s="88"/>
    </row>
    <row r="122" spans="2:15" ht="22.5">
      <c r="B122" s="36" t="s">
        <v>152</v>
      </c>
      <c r="C122" s="53"/>
      <c r="D122" s="54"/>
      <c r="I122" s="88"/>
      <c r="J122" s="88"/>
      <c r="K122" s="88"/>
      <c r="L122" s="88"/>
      <c r="M122" s="88"/>
      <c r="N122" s="88"/>
    </row>
    <row r="123" spans="2:15" ht="21.75" thickBot="1">
      <c r="B123" s="54"/>
      <c r="C123" s="54"/>
      <c r="D123" s="54"/>
      <c r="E123" s="51"/>
      <c r="F123" s="51"/>
      <c r="G123" s="51"/>
      <c r="H123" s="51"/>
      <c r="I123" s="88"/>
      <c r="J123" s="88"/>
      <c r="K123" s="88"/>
      <c r="L123" s="88"/>
      <c r="M123" s="88"/>
      <c r="N123" s="88"/>
    </row>
    <row r="124" spans="2:15" ht="60.75" customHeight="1" thickBot="1">
      <c r="B124" s="231" t="s">
        <v>19</v>
      </c>
      <c r="C124" s="232"/>
      <c r="D124" s="132">
        <v>2009</v>
      </c>
      <c r="E124" s="132">
        <v>2010</v>
      </c>
      <c r="F124" s="132">
        <v>2011</v>
      </c>
      <c r="G124" s="132">
        <v>2012</v>
      </c>
      <c r="H124" s="132">
        <v>2013</v>
      </c>
      <c r="I124" s="132">
        <v>2014</v>
      </c>
      <c r="J124" s="135" t="s">
        <v>107</v>
      </c>
      <c r="K124" s="135" t="s">
        <v>164</v>
      </c>
    </row>
    <row r="125" spans="2:15" ht="18.75">
      <c r="B125" s="233" t="s">
        <v>6</v>
      </c>
      <c r="C125" s="235"/>
      <c r="D125" s="143">
        <v>2290.095633619093</v>
      </c>
      <c r="E125" s="143">
        <v>1205.6014508468475</v>
      </c>
      <c r="F125" s="143">
        <v>3113.4806767070804</v>
      </c>
      <c r="G125" s="143">
        <v>3533.3550962097365</v>
      </c>
      <c r="H125" s="143">
        <v>3692.6259817624477</v>
      </c>
      <c r="I125" s="143">
        <v>3561.6937309459504</v>
      </c>
      <c r="J125" s="128">
        <f>+H125/G125-1</f>
        <v>4.5076388083258978E-2</v>
      </c>
      <c r="K125" s="128">
        <f>+I125/H125-1</f>
        <v>-3.5457761350096151E-2</v>
      </c>
    </row>
    <row r="126" spans="2:15" ht="18.75">
      <c r="B126" s="233" t="s">
        <v>13</v>
      </c>
      <c r="C126" s="234"/>
      <c r="D126" s="143">
        <v>2789.7897141658959</v>
      </c>
      <c r="E126" s="143">
        <v>1944.8754896321457</v>
      </c>
      <c r="F126" s="143">
        <v>3104.0803860667902</v>
      </c>
      <c r="G126" s="143">
        <v>4232.9027059268356</v>
      </c>
      <c r="H126" s="143">
        <v>4005.2192724014981</v>
      </c>
      <c r="I126" s="143">
        <v>4890.0323829257113</v>
      </c>
      <c r="J126" s="128">
        <f t="shared" ref="J126:J129" si="0">+H126/G126-1</f>
        <v>-5.3788959809196402E-2</v>
      </c>
      <c r="K126" s="128">
        <f>+I126/H126-1</f>
        <v>0.22091502370947258</v>
      </c>
    </row>
    <row r="127" spans="2:15" ht="18.75">
      <c r="B127" s="233" t="s">
        <v>7</v>
      </c>
      <c r="C127" s="234"/>
      <c r="D127" s="143">
        <v>1959.2660938718545</v>
      </c>
      <c r="E127" s="143">
        <v>2348.5047181151876</v>
      </c>
      <c r="F127" s="143">
        <v>3776.3478652000385</v>
      </c>
      <c r="G127" s="143">
        <v>3327.4244436898971</v>
      </c>
      <c r="H127" s="143">
        <v>4732.9414406906735</v>
      </c>
      <c r="I127" s="143"/>
      <c r="J127" s="128">
        <f t="shared" si="0"/>
        <v>0.42240388047463817</v>
      </c>
      <c r="K127" s="128"/>
    </row>
    <row r="128" spans="2:15" ht="19.5" thickBot="1">
      <c r="B128" s="229" t="s">
        <v>8</v>
      </c>
      <c r="C128" s="230"/>
      <c r="D128" s="144">
        <v>996.44333798267735</v>
      </c>
      <c r="E128" s="144">
        <v>930.96143266592003</v>
      </c>
      <c r="F128" s="144">
        <v>4653.8464257814921</v>
      </c>
      <c r="G128" s="143">
        <v>3945.6900316270367</v>
      </c>
      <c r="H128" s="143">
        <v>3768.2416250093061</v>
      </c>
      <c r="I128" s="143"/>
      <c r="J128" s="220">
        <f t="shared" si="0"/>
        <v>-4.4972718382685128E-2</v>
      </c>
      <c r="K128" s="220"/>
    </row>
    <row r="129" spans="1:15" ht="19.5" thickBot="1">
      <c r="B129" s="223" t="s">
        <v>1</v>
      </c>
      <c r="C129" s="224"/>
      <c r="D129" s="130">
        <v>8035.5947796395203</v>
      </c>
      <c r="E129" s="130">
        <v>6429.9430912601001</v>
      </c>
      <c r="F129" s="130">
        <v>14647.755353755401</v>
      </c>
      <c r="G129" s="130">
        <v>15039.372277453504</v>
      </c>
      <c r="H129" s="130">
        <v>16199.028319863926</v>
      </c>
      <c r="I129" s="130"/>
      <c r="J129" s="145">
        <f t="shared" si="0"/>
        <v>7.7108008300914133E-2</v>
      </c>
      <c r="K129" s="145"/>
    </row>
    <row r="130" spans="1:15" ht="21" customHeight="1">
      <c r="B130" s="86" t="s">
        <v>85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1"/>
      <c r="M130" s="81"/>
      <c r="N130" s="81"/>
    </row>
    <row r="131" spans="1:15">
      <c r="L131" s="81"/>
      <c r="M131" s="81"/>
      <c r="N131" s="81"/>
    </row>
    <row r="132" spans="1:1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</row>
    <row r="133" spans="1:1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</row>
    <row r="134" spans="1:15">
      <c r="L134" s="81"/>
      <c r="M134" s="81"/>
      <c r="N134" s="81"/>
    </row>
    <row r="135" spans="1:15">
      <c r="L135" s="81"/>
      <c r="M135" s="81"/>
      <c r="N135" s="81"/>
    </row>
    <row r="136" spans="1:15">
      <c r="L136" s="81"/>
      <c r="M136" s="81"/>
      <c r="N136" s="81"/>
    </row>
    <row r="137" spans="1:15">
      <c r="L137" s="81"/>
      <c r="M137" s="81"/>
      <c r="N137" s="81"/>
    </row>
    <row r="138" spans="1:15">
      <c r="L138" s="81"/>
      <c r="M138" s="81"/>
      <c r="N138" s="81"/>
    </row>
    <row r="139" spans="1:15">
      <c r="L139" s="81"/>
      <c r="M139" s="81"/>
      <c r="N139" s="81"/>
    </row>
  </sheetData>
  <sortState ref="B77:J86">
    <sortCondition descending="1" ref="D77:D86"/>
  </sortState>
  <mergeCells count="9">
    <mergeCell ref="B129:C129"/>
    <mergeCell ref="B96:C96"/>
    <mergeCell ref="B100:M100"/>
    <mergeCell ref="B128:C128"/>
    <mergeCell ref="B124:C124"/>
    <mergeCell ref="B126:C126"/>
    <mergeCell ref="B127:C127"/>
    <mergeCell ref="B125:C125"/>
    <mergeCell ref="B116:C116"/>
  </mergeCells>
  <pageMargins left="0.70866141732283472" right="0.70866141732283472" top="0.74803149606299213" bottom="0.62992125984251968" header="0.31496062992125984" footer="0.31496062992125984"/>
  <pageSetup scale="4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9"/>
  <sheetViews>
    <sheetView showGridLines="0" zoomScale="80" zoomScaleNormal="80" zoomScaleSheetLayoutView="10" workbookViewId="0"/>
  </sheetViews>
  <sheetFormatPr baseColWidth="10" defaultRowHeight="15"/>
  <cols>
    <col min="1" max="1" width="4.85546875" style="14" customWidth="1"/>
    <col min="2" max="2" width="39.42578125" style="14" customWidth="1"/>
    <col min="3" max="11" width="17.7109375" style="14" customWidth="1"/>
    <col min="12" max="12" width="17.7109375" style="152" customWidth="1"/>
    <col min="13" max="18" width="20.7109375" style="152" customWidth="1"/>
    <col min="19" max="19" width="22.140625" style="152" customWidth="1"/>
    <col min="20" max="20" width="28.42578125" style="152" customWidth="1"/>
    <col min="21" max="16384" width="11.42578125" style="14"/>
  </cols>
  <sheetData>
    <row r="1" spans="2:20" s="147" customFormat="1" ht="12.75">
      <c r="L1" s="148"/>
      <c r="M1" s="148"/>
      <c r="N1" s="148"/>
      <c r="O1" s="148"/>
      <c r="P1" s="148"/>
      <c r="Q1" s="148"/>
      <c r="R1" s="148"/>
      <c r="S1" s="148"/>
      <c r="T1" s="148"/>
    </row>
    <row r="2" spans="2:20" s="147" customFormat="1" ht="12.75">
      <c r="L2" s="148"/>
      <c r="M2" s="148"/>
      <c r="N2" s="148"/>
      <c r="O2" s="148"/>
      <c r="P2" s="148"/>
      <c r="Q2" s="148"/>
      <c r="R2" s="148"/>
      <c r="S2" s="148"/>
      <c r="T2" s="10"/>
    </row>
    <row r="3" spans="2:20" s="147" customFormat="1" ht="12.75">
      <c r="L3" s="148"/>
      <c r="M3" s="148"/>
      <c r="N3" s="148"/>
      <c r="O3" s="148"/>
      <c r="P3" s="148"/>
      <c r="Q3" s="148"/>
      <c r="R3" s="148"/>
      <c r="S3" s="148"/>
      <c r="T3" s="148"/>
    </row>
    <row r="4" spans="2:20" s="147" customFormat="1" ht="12.75">
      <c r="L4" s="148"/>
      <c r="M4" s="148"/>
      <c r="N4" s="148"/>
      <c r="O4" s="148"/>
      <c r="P4" s="148"/>
      <c r="Q4" s="148"/>
      <c r="R4" s="148"/>
      <c r="S4" s="148"/>
      <c r="T4" s="148"/>
    </row>
    <row r="5" spans="2:20" s="147" customFormat="1" ht="12.75">
      <c r="L5" s="148"/>
      <c r="M5" s="148"/>
      <c r="N5" s="148"/>
      <c r="O5" s="148"/>
      <c r="P5" s="148"/>
      <c r="Q5" s="148"/>
      <c r="R5" s="148"/>
      <c r="S5" s="148"/>
      <c r="T5" s="148"/>
    </row>
    <row r="6" spans="2:20" s="147" customFormat="1" ht="12.75">
      <c r="L6" s="148"/>
      <c r="M6" s="148"/>
      <c r="N6" s="148"/>
      <c r="O6" s="148"/>
      <c r="P6" s="148"/>
      <c r="Q6" s="148"/>
      <c r="R6" s="148"/>
      <c r="S6" s="148"/>
      <c r="T6" s="148"/>
    </row>
    <row r="7" spans="2:20" s="147" customFormat="1" ht="12.75">
      <c r="L7" s="148"/>
      <c r="M7" s="148"/>
      <c r="N7" s="148"/>
      <c r="O7" s="148"/>
      <c r="P7" s="148"/>
      <c r="Q7" s="148"/>
      <c r="R7" s="148"/>
      <c r="S7" s="148"/>
      <c r="T7" s="148"/>
    </row>
    <row r="8" spans="2:20" s="147" customFormat="1" ht="16.5" customHeight="1">
      <c r="L8" s="148"/>
      <c r="M8" s="148"/>
      <c r="N8" s="148"/>
      <c r="O8" s="148"/>
      <c r="P8" s="148"/>
      <c r="Q8" s="148"/>
      <c r="R8" s="148"/>
      <c r="S8" s="148"/>
      <c r="T8" s="148"/>
    </row>
    <row r="9" spans="2:20" s="147" customFormat="1" ht="21">
      <c r="B9" s="149" t="s">
        <v>21</v>
      </c>
      <c r="L9" s="148"/>
      <c r="M9" s="148"/>
      <c r="N9" s="148"/>
      <c r="O9" s="148"/>
      <c r="P9" s="148"/>
      <c r="Q9" s="148"/>
      <c r="R9" s="148"/>
      <c r="S9" s="148"/>
      <c r="T9" s="148"/>
    </row>
    <row r="10" spans="2:20" s="147" customFormat="1" ht="14.25" customHeight="1">
      <c r="B10" s="149"/>
      <c r="L10" s="148"/>
      <c r="M10" s="148"/>
      <c r="N10" s="148"/>
      <c r="O10" s="148"/>
      <c r="P10" s="148"/>
      <c r="Q10" s="148"/>
      <c r="R10" s="148"/>
      <c r="S10" s="148"/>
      <c r="T10" s="148"/>
    </row>
    <row r="11" spans="2:20" s="147" customFormat="1" ht="21">
      <c r="B11" s="150" t="s">
        <v>22</v>
      </c>
      <c r="C11" s="151"/>
      <c r="L11" s="148"/>
      <c r="M11" s="148"/>
      <c r="N11" s="148"/>
      <c r="O11" s="148"/>
      <c r="P11" s="148"/>
      <c r="Q11" s="148"/>
      <c r="R11" s="148"/>
      <c r="S11" s="148"/>
      <c r="T11" s="148"/>
    </row>
    <row r="12" spans="2:20">
      <c r="C12" s="15"/>
      <c r="D12" s="15"/>
      <c r="E12" s="15"/>
      <c r="F12" s="15"/>
      <c r="G12" s="15"/>
      <c r="H12" s="15"/>
      <c r="I12" s="15"/>
    </row>
    <row r="13" spans="2:20" ht="15.75" customHeight="1">
      <c r="B13" s="5" t="s">
        <v>28</v>
      </c>
      <c r="C13" s="147"/>
      <c r="D13" s="147"/>
      <c r="E13" s="15"/>
      <c r="F13" s="15"/>
      <c r="G13" s="15"/>
      <c r="H13" s="15"/>
      <c r="I13" s="15"/>
    </row>
    <row r="14" spans="2:20" ht="15.75" customHeight="1">
      <c r="B14" s="5" t="s">
        <v>153</v>
      </c>
      <c r="C14" s="15"/>
      <c r="D14" s="15"/>
      <c r="E14" s="15"/>
      <c r="F14" s="15"/>
      <c r="G14" s="15"/>
      <c r="H14" s="15"/>
      <c r="I14" s="15"/>
    </row>
    <row r="15" spans="2:20" ht="15.75" customHeight="1">
      <c r="B15" s="5" t="s">
        <v>15</v>
      </c>
    </row>
    <row r="16" spans="2:20" ht="15.75" thickBot="1"/>
    <row r="17" spans="2:21" ht="48" customHeight="1" thickBot="1">
      <c r="B17" s="153" t="s">
        <v>73</v>
      </c>
      <c r="C17" s="154">
        <v>2000</v>
      </c>
      <c r="D17" s="154">
        <v>2001</v>
      </c>
      <c r="E17" s="154">
        <v>2002</v>
      </c>
      <c r="F17" s="154">
        <v>2003</v>
      </c>
      <c r="G17" s="154">
        <v>2004</v>
      </c>
      <c r="H17" s="154">
        <v>2005</v>
      </c>
      <c r="I17" s="154">
        <v>2006</v>
      </c>
      <c r="J17" s="154">
        <v>2007</v>
      </c>
      <c r="K17" s="154">
        <v>2008</v>
      </c>
      <c r="L17" s="154">
        <v>2009</v>
      </c>
      <c r="M17" s="154">
        <v>2010</v>
      </c>
      <c r="N17" s="154">
        <v>2011</v>
      </c>
      <c r="O17" s="154">
        <v>2012</v>
      </c>
      <c r="P17" s="154">
        <v>2013</v>
      </c>
      <c r="Q17" s="155" t="s">
        <v>155</v>
      </c>
      <c r="R17" s="155" t="s">
        <v>156</v>
      </c>
      <c r="S17" s="155" t="s">
        <v>157</v>
      </c>
      <c r="T17" s="156" t="s">
        <v>158</v>
      </c>
    </row>
    <row r="18" spans="2:21" ht="15.75" thickBot="1">
      <c r="B18" s="157" t="s">
        <v>86</v>
      </c>
      <c r="C18" s="158">
        <v>874.53303225895365</v>
      </c>
      <c r="D18" s="158">
        <v>1042.5375647989181</v>
      </c>
      <c r="E18" s="158">
        <v>555.4556495564708</v>
      </c>
      <c r="F18" s="158">
        <v>654.0163301138457</v>
      </c>
      <c r="G18" s="158">
        <v>755.27904495919847</v>
      </c>
      <c r="H18" s="158">
        <v>5777.5042631887882</v>
      </c>
      <c r="I18" s="158">
        <v>2194.2546463660865</v>
      </c>
      <c r="J18" s="158">
        <v>2018.2468663063144</v>
      </c>
      <c r="K18" s="158">
        <v>3263.1954620005135</v>
      </c>
      <c r="L18" s="158">
        <v>2958.1481539879733</v>
      </c>
      <c r="M18" s="158">
        <v>1484.4624893613757</v>
      </c>
      <c r="N18" s="158">
        <v>4827.5742797421535</v>
      </c>
      <c r="O18" s="158">
        <v>2423.1766674721498</v>
      </c>
      <c r="P18" s="158">
        <v>6081.5635065299102</v>
      </c>
      <c r="Q18" s="158">
        <v>2677.5479287565481</v>
      </c>
      <c r="R18" s="158">
        <v>2922.5066766779923</v>
      </c>
      <c r="S18" s="158">
        <v>37832.454633320653</v>
      </c>
      <c r="T18" s="159">
        <v>0.32261931630478202</v>
      </c>
      <c r="U18" s="160"/>
    </row>
    <row r="19" spans="2:21">
      <c r="B19" s="161" t="s">
        <v>102</v>
      </c>
      <c r="C19" s="162">
        <v>-143.64294723578647</v>
      </c>
      <c r="D19" s="162">
        <v>161.16299362961399</v>
      </c>
      <c r="E19" s="162">
        <v>450.65768353854503</v>
      </c>
      <c r="F19" s="162">
        <v>177.02362912040962</v>
      </c>
      <c r="G19" s="162">
        <v>278.53878773873629</v>
      </c>
      <c r="H19" s="162">
        <v>4301.8910035345243</v>
      </c>
      <c r="I19" s="162">
        <v>905.54023626388198</v>
      </c>
      <c r="J19" s="162">
        <v>1579.9904313218453</v>
      </c>
      <c r="K19" s="162">
        <v>1505.2981607798783</v>
      </c>
      <c r="L19" s="162">
        <v>1399.769161607147</v>
      </c>
      <c r="M19" s="162">
        <v>948.78919258813232</v>
      </c>
      <c r="N19" s="162">
        <v>1408.4521465526968</v>
      </c>
      <c r="O19" s="162">
        <v>1356.8774716869345</v>
      </c>
      <c r="P19" s="162">
        <v>1415.274962423186</v>
      </c>
      <c r="Q19" s="162">
        <v>797.0018818067083</v>
      </c>
      <c r="R19" s="162">
        <v>526.20736934391721</v>
      </c>
      <c r="S19" s="162">
        <v>16271.830282893661</v>
      </c>
      <c r="T19" s="163">
        <v>0.1387593486009509</v>
      </c>
      <c r="U19" s="160"/>
    </row>
    <row r="20" spans="2:21">
      <c r="B20" s="161" t="s">
        <v>55</v>
      </c>
      <c r="C20" s="162">
        <v>659.52813656152409</v>
      </c>
      <c r="D20" s="162">
        <v>461.17986917047892</v>
      </c>
      <c r="E20" s="162">
        <v>62.224636678959001</v>
      </c>
      <c r="F20" s="162">
        <v>137.33611114040596</v>
      </c>
      <c r="G20" s="162">
        <v>277.49889164643633</v>
      </c>
      <c r="H20" s="162">
        <v>715.63617288446562</v>
      </c>
      <c r="I20" s="162">
        <v>671.23987449936942</v>
      </c>
      <c r="J20" s="162">
        <v>571.78511669336069</v>
      </c>
      <c r="K20" s="162">
        <v>1039.9135087346128</v>
      </c>
      <c r="L20" s="162">
        <v>829.86693417252388</v>
      </c>
      <c r="M20" s="162">
        <v>112.98699343479643</v>
      </c>
      <c r="N20" s="162">
        <v>1164.4740523492299</v>
      </c>
      <c r="O20" s="162">
        <v>627.9902956825299</v>
      </c>
      <c r="P20" s="162">
        <v>950.64035508707661</v>
      </c>
      <c r="Q20" s="162">
        <v>74.803963590466196</v>
      </c>
      <c r="R20" s="162">
        <v>1224.8987872556072</v>
      </c>
      <c r="S20" s="162">
        <v>9507.1997359913767</v>
      </c>
      <c r="T20" s="163">
        <v>8.1073414572923927E-2</v>
      </c>
      <c r="U20" s="160"/>
    </row>
    <row r="21" spans="2:21">
      <c r="B21" s="161" t="s">
        <v>36</v>
      </c>
      <c r="C21" s="162">
        <v>13.802263762000727</v>
      </c>
      <c r="D21" s="162">
        <v>8.4263084574589655</v>
      </c>
      <c r="E21" s="162">
        <v>4.8687125921367587</v>
      </c>
      <c r="F21" s="162">
        <v>45.024622607912207</v>
      </c>
      <c r="G21" s="162">
        <v>22.980818896299169</v>
      </c>
      <c r="H21" s="162">
        <v>81.985079075907834</v>
      </c>
      <c r="I21" s="162">
        <v>64.864913029275783</v>
      </c>
      <c r="J21" s="162">
        <v>121.97029150846424</v>
      </c>
      <c r="K21" s="162">
        <v>139.67099280131183</v>
      </c>
      <c r="L21" s="162">
        <v>166.06531965560458</v>
      </c>
      <c r="M21" s="162">
        <v>179.88053990092072</v>
      </c>
      <c r="N21" s="162">
        <v>994.46470809242714</v>
      </c>
      <c r="O21" s="162">
        <v>698.11763998755487</v>
      </c>
      <c r="P21" s="162">
        <v>2083.6914663843327</v>
      </c>
      <c r="Q21" s="162">
        <v>855.53230283981941</v>
      </c>
      <c r="R21" s="162">
        <v>797.31191351859502</v>
      </c>
      <c r="S21" s="162">
        <v>5423.1255902702032</v>
      </c>
      <c r="T21" s="163">
        <v>4.6246142026084368E-2</v>
      </c>
      <c r="U21" s="160"/>
    </row>
    <row r="22" spans="2:21">
      <c r="B22" s="161" t="s">
        <v>34</v>
      </c>
      <c r="C22" s="162">
        <v>3.0740240795486553</v>
      </c>
      <c r="D22" s="162">
        <v>58.632278375117295</v>
      </c>
      <c r="E22" s="162">
        <v>-15.700867799002889</v>
      </c>
      <c r="F22" s="162">
        <v>149.41818864132165</v>
      </c>
      <c r="G22" s="162">
        <v>25.731273874275466</v>
      </c>
      <c r="H22" s="162">
        <v>57.25579589160207</v>
      </c>
      <c r="I22" s="162">
        <v>85.599947480911112</v>
      </c>
      <c r="J22" s="162">
        <v>240.74568207058908</v>
      </c>
      <c r="K22" s="162">
        <v>119.56737353910334</v>
      </c>
      <c r="L22" s="162">
        <v>151.96602822069426</v>
      </c>
      <c r="M22" s="162">
        <v>102.0848614127795</v>
      </c>
      <c r="N22" s="162">
        <v>141.51204650943686</v>
      </c>
      <c r="O22" s="162">
        <v>303.42390804513832</v>
      </c>
      <c r="P22" s="162">
        <v>520.97950980778262</v>
      </c>
      <c r="Q22" s="162">
        <v>394.17698735568877</v>
      </c>
      <c r="R22" s="162">
        <v>117.5816814255773</v>
      </c>
      <c r="S22" s="162">
        <v>2061.8717315748745</v>
      </c>
      <c r="T22" s="163">
        <v>1.7582777929586769E-2</v>
      </c>
      <c r="U22" s="160"/>
    </row>
    <row r="23" spans="2:21">
      <c r="B23" s="161" t="s">
        <v>35</v>
      </c>
      <c r="C23" s="162">
        <v>95.61835463140666</v>
      </c>
      <c r="D23" s="162">
        <v>40.961984511634142</v>
      </c>
      <c r="E23" s="162">
        <v>2.9101559664195036</v>
      </c>
      <c r="F23" s="162">
        <v>8.9997315296121023</v>
      </c>
      <c r="G23" s="162">
        <v>16.380896263718743</v>
      </c>
      <c r="H23" s="162">
        <v>34.3269100978574</v>
      </c>
      <c r="I23" s="162">
        <v>137.37224100380791</v>
      </c>
      <c r="J23" s="162">
        <v>46.82547170697422</v>
      </c>
      <c r="K23" s="162">
        <v>173.46384883219977</v>
      </c>
      <c r="L23" s="162">
        <v>136.21713655681913</v>
      </c>
      <c r="M23" s="162">
        <v>4.0000210948708315</v>
      </c>
      <c r="N23" s="162">
        <v>105.4700734159407</v>
      </c>
      <c r="O23" s="162">
        <v>364.43946541728502</v>
      </c>
      <c r="P23" s="162">
        <v>235.57886500783138</v>
      </c>
      <c r="Q23" s="162">
        <v>152.50510794282579</v>
      </c>
      <c r="R23" s="162">
        <v>45.911024070381494</v>
      </c>
      <c r="S23" s="162">
        <v>1448.4761801067589</v>
      </c>
      <c r="T23" s="163">
        <v>1.2351997760627148E-2</v>
      </c>
      <c r="U23" s="160"/>
    </row>
    <row r="24" spans="2:21">
      <c r="B24" s="161" t="s">
        <v>94</v>
      </c>
      <c r="C24" s="162">
        <v>114.7563337807118</v>
      </c>
      <c r="D24" s="162">
        <v>245.92878134459534</v>
      </c>
      <c r="E24" s="162">
        <v>30.376940695061585</v>
      </c>
      <c r="F24" s="162">
        <v>116.61658143278873</v>
      </c>
      <c r="G24" s="162">
        <v>90.08575691428743</v>
      </c>
      <c r="H24" s="162">
        <v>488.64475997885177</v>
      </c>
      <c r="I24" s="162">
        <v>204.70361800044031</v>
      </c>
      <c r="J24" s="162">
        <v>-659.64818204280857</v>
      </c>
      <c r="K24" s="162">
        <v>60.410036156741661</v>
      </c>
      <c r="L24" s="162">
        <v>197.31704180154486</v>
      </c>
      <c r="M24" s="162">
        <v>1.148034260027579</v>
      </c>
      <c r="N24" s="162">
        <v>1071.91292879497</v>
      </c>
      <c r="O24" s="162">
        <v>-1791.7441244273055</v>
      </c>
      <c r="P24" s="162">
        <v>579.58198642140655</v>
      </c>
      <c r="Q24" s="162">
        <v>290.39050807308217</v>
      </c>
      <c r="R24" s="162">
        <v>99.812362390620308</v>
      </c>
      <c r="S24" s="162">
        <v>849.9028555019338</v>
      </c>
      <c r="T24" s="163">
        <v>7.2476153298818881E-3</v>
      </c>
      <c r="U24" s="160"/>
    </row>
    <row r="25" spans="2:21">
      <c r="B25" s="161" t="s">
        <v>56</v>
      </c>
      <c r="C25" s="162">
        <v>49.964977781111017</v>
      </c>
      <c r="D25" s="162">
        <v>25.048708204819043</v>
      </c>
      <c r="E25" s="162">
        <v>5.1210202934880904</v>
      </c>
      <c r="F25" s="162">
        <v>27.199605316463945</v>
      </c>
      <c r="G25" s="162">
        <v>25.245243618526985</v>
      </c>
      <c r="H25" s="162">
        <v>50.823163432714793</v>
      </c>
      <c r="I25" s="162">
        <v>50.767049970002311</v>
      </c>
      <c r="J25" s="162">
        <v>28.464930445367244</v>
      </c>
      <c r="K25" s="162">
        <v>99.305184156891286</v>
      </c>
      <c r="L25" s="162">
        <v>-68.43714878638832</v>
      </c>
      <c r="M25" s="162">
        <v>6.1771002727411144</v>
      </c>
      <c r="N25" s="162">
        <v>91.424487270385285</v>
      </c>
      <c r="O25" s="162">
        <v>265.91759947467261</v>
      </c>
      <c r="P25" s="162">
        <v>79.854710412094335</v>
      </c>
      <c r="Q25" s="162">
        <v>24.111045320903173</v>
      </c>
      <c r="R25" s="162">
        <v>39.632885577246043</v>
      </c>
      <c r="S25" s="162">
        <v>776.50951744013582</v>
      </c>
      <c r="T25" s="163">
        <v>6.6217477044180966E-3</v>
      </c>
      <c r="U25" s="160"/>
    </row>
    <row r="26" spans="2:21">
      <c r="B26" s="161" t="s">
        <v>42</v>
      </c>
      <c r="C26" s="162">
        <v>-2.1332694351934751E-3</v>
      </c>
      <c r="D26" s="162">
        <v>0.27373388632379875</v>
      </c>
      <c r="E26" s="162">
        <v>6.2598186213157381E-2</v>
      </c>
      <c r="F26" s="162">
        <v>-0.10949505064072304</v>
      </c>
      <c r="G26" s="162">
        <v>0.67501516408018047</v>
      </c>
      <c r="H26" s="162">
        <v>2.8900383982340632</v>
      </c>
      <c r="I26" s="162">
        <v>2.0578942524887411</v>
      </c>
      <c r="J26" s="162">
        <v>2.0722109045331578</v>
      </c>
      <c r="K26" s="162">
        <v>9.9322046622327669</v>
      </c>
      <c r="L26" s="162">
        <v>30.580962189330688</v>
      </c>
      <c r="M26" s="162">
        <v>24.491878647424389</v>
      </c>
      <c r="N26" s="162">
        <v>22.298724287573272</v>
      </c>
      <c r="O26" s="162">
        <v>200.92043276538584</v>
      </c>
      <c r="P26" s="162">
        <v>156.53050384058167</v>
      </c>
      <c r="Q26" s="162">
        <v>75.706360765027767</v>
      </c>
      <c r="R26" s="162">
        <v>5.0715090596634624</v>
      </c>
      <c r="S26" s="162">
        <v>457.74607792398928</v>
      </c>
      <c r="T26" s="163">
        <v>3.9034666963154653E-3</v>
      </c>
      <c r="U26" s="160"/>
    </row>
    <row r="27" spans="2:21">
      <c r="B27" s="161" t="s">
        <v>48</v>
      </c>
      <c r="C27" s="162">
        <v>-4.6246869027193585</v>
      </c>
      <c r="D27" s="162">
        <v>10.14661659694533</v>
      </c>
      <c r="E27" s="162">
        <v>-14.603649698911795</v>
      </c>
      <c r="F27" s="162">
        <v>-40.79085794929096</v>
      </c>
      <c r="G27" s="162">
        <v>15.455603720175361</v>
      </c>
      <c r="H27" s="162">
        <v>4.6668234043545045</v>
      </c>
      <c r="I27" s="162">
        <v>11.943183154024922</v>
      </c>
      <c r="J27" s="162">
        <v>18.293269058157257</v>
      </c>
      <c r="K27" s="162">
        <v>25.367280183989131</v>
      </c>
      <c r="L27" s="162">
        <v>16.418753764324762</v>
      </c>
      <c r="M27" s="162">
        <v>27.259409079185517</v>
      </c>
      <c r="N27" s="162">
        <v>35.043760432915185</v>
      </c>
      <c r="O27" s="162">
        <v>12.398999430392163</v>
      </c>
      <c r="P27" s="162">
        <v>83.786807339827178</v>
      </c>
      <c r="Q27" s="162">
        <v>6.6615495577994253</v>
      </c>
      <c r="R27" s="162">
        <v>23.299774932399323</v>
      </c>
      <c r="S27" s="162">
        <v>224.06108654576849</v>
      </c>
      <c r="T27" s="163">
        <v>1.9106990347974059E-3</v>
      </c>
      <c r="U27" s="160"/>
    </row>
    <row r="28" spans="2:21">
      <c r="B28" s="161" t="s">
        <v>91</v>
      </c>
      <c r="C28" s="162">
        <v>-0.88712953085036728</v>
      </c>
      <c r="D28" s="162">
        <v>0.18057628166220674</v>
      </c>
      <c r="E28" s="162">
        <v>0.70581847943487019</v>
      </c>
      <c r="F28" s="162">
        <v>-0.15196516474774824</v>
      </c>
      <c r="G28" s="162">
        <v>3.3859735696448845E-2</v>
      </c>
      <c r="H28" s="162">
        <v>1.0187041115532458</v>
      </c>
      <c r="I28" s="162">
        <v>0.75699296079727052</v>
      </c>
      <c r="J28" s="162">
        <v>2.3015205546908484</v>
      </c>
      <c r="K28" s="162">
        <v>2.9922234969916301</v>
      </c>
      <c r="L28" s="162">
        <v>4.5626769970607546</v>
      </c>
      <c r="M28" s="162">
        <v>0.44045613018340579</v>
      </c>
      <c r="N28" s="162">
        <v>7.6207235503575443</v>
      </c>
      <c r="O28" s="162">
        <v>134.90670011154771</v>
      </c>
      <c r="P28" s="162">
        <v>29.632076690345695</v>
      </c>
      <c r="Q28" s="162">
        <v>28.975999143968014</v>
      </c>
      <c r="R28" s="162">
        <v>0.58886389254476046</v>
      </c>
      <c r="S28" s="162">
        <v>184.70209829726826</v>
      </c>
      <c r="T28" s="163">
        <v>1.5750620796420973E-3</v>
      </c>
      <c r="U28" s="160"/>
    </row>
    <row r="29" spans="2:21">
      <c r="B29" s="161" t="s">
        <v>58</v>
      </c>
      <c r="C29" s="162">
        <v>70.978927752820638</v>
      </c>
      <c r="D29" s="162">
        <v>15.016626763340913</v>
      </c>
      <c r="E29" s="162">
        <v>10.796509762386588</v>
      </c>
      <c r="F29" s="162">
        <v>0.2761597657252694</v>
      </c>
      <c r="G29" s="162">
        <v>4.5838475609439584</v>
      </c>
      <c r="H29" s="162">
        <v>9.3396167810473933</v>
      </c>
      <c r="I29" s="162">
        <v>7.1189223875953056</v>
      </c>
      <c r="J29" s="162">
        <v>4.4843849067820614</v>
      </c>
      <c r="K29" s="162">
        <v>4.7241219096431237</v>
      </c>
      <c r="L29" s="162">
        <v>1.1586680393205138</v>
      </c>
      <c r="M29" s="162">
        <v>5.5531496552662905</v>
      </c>
      <c r="N29" s="162">
        <v>0.64505351847358283</v>
      </c>
      <c r="O29" s="162">
        <v>1.8430782556759702</v>
      </c>
      <c r="P29" s="162">
        <v>16.053666991564551</v>
      </c>
      <c r="Q29" s="162">
        <v>4.7797102953716486</v>
      </c>
      <c r="R29" s="162">
        <v>1.14221176836406</v>
      </c>
      <c r="S29" s="162">
        <v>153.71494581895021</v>
      </c>
      <c r="T29" s="163">
        <v>1.3108166310271357E-3</v>
      </c>
      <c r="U29" s="160"/>
    </row>
    <row r="30" spans="2:21">
      <c r="B30" s="164" t="s">
        <v>60</v>
      </c>
      <c r="C30" s="165">
        <v>-2.4183162853788215E-2</v>
      </c>
      <c r="D30" s="165">
        <v>-3.2529381184524175</v>
      </c>
      <c r="E30" s="165">
        <v>0.15624478594910246</v>
      </c>
      <c r="F30" s="165">
        <v>0.41697087067320859</v>
      </c>
      <c r="G30" s="165">
        <v>0.49205529185342961</v>
      </c>
      <c r="H30" s="165">
        <v>0.38711229735951069</v>
      </c>
      <c r="I30" s="165">
        <v>0.73106857399898562</v>
      </c>
      <c r="J30" s="165">
        <v>27.131006179375017</v>
      </c>
      <c r="K30" s="165">
        <v>22.053542129499739</v>
      </c>
      <c r="L30" s="162">
        <v>20.515884303058336</v>
      </c>
      <c r="M30" s="162">
        <v>18.439447860901907</v>
      </c>
      <c r="N30" s="162">
        <v>13.82448356701488</v>
      </c>
      <c r="O30" s="162">
        <v>16.892313030298908</v>
      </c>
      <c r="P30" s="162">
        <v>17.35282001990004</v>
      </c>
      <c r="Q30" s="162">
        <v>8.05428956594832</v>
      </c>
      <c r="R30" s="162">
        <v>14.294822199500889</v>
      </c>
      <c r="S30" s="162">
        <v>149.41064982807774</v>
      </c>
      <c r="T30" s="163">
        <v>1.2741113988869602E-3</v>
      </c>
      <c r="U30" s="160"/>
    </row>
    <row r="31" spans="2:21">
      <c r="B31" s="164" t="s">
        <v>57</v>
      </c>
      <c r="C31" s="165">
        <v>-2.7862053040588703</v>
      </c>
      <c r="D31" s="165">
        <v>1.8415377748174346</v>
      </c>
      <c r="E31" s="165">
        <v>-3.4297403143553402</v>
      </c>
      <c r="F31" s="165">
        <v>3.9456164923270269</v>
      </c>
      <c r="G31" s="165">
        <v>1.2828353029726958</v>
      </c>
      <c r="H31" s="165">
        <v>15.589201688522758</v>
      </c>
      <c r="I31" s="165">
        <v>39.235121617166783</v>
      </c>
      <c r="J31" s="165">
        <v>5.5158097098000871</v>
      </c>
      <c r="K31" s="165">
        <v>3.4451219049865012</v>
      </c>
      <c r="L31" s="162">
        <v>4.4195913369788764</v>
      </c>
      <c r="M31" s="162">
        <v>9.828631518614678</v>
      </c>
      <c r="N31" s="162">
        <v>-0.34756247625754216</v>
      </c>
      <c r="O31" s="162">
        <v>25.210313486473332</v>
      </c>
      <c r="P31" s="162">
        <v>3.5860354959365601</v>
      </c>
      <c r="Q31" s="162">
        <v>3.7445943797302794</v>
      </c>
      <c r="R31" s="162">
        <v>0.81329872392881375</v>
      </c>
      <c r="S31" s="162">
        <v>108.14960695785381</v>
      </c>
      <c r="T31" s="163">
        <v>9.2225451913034392E-4</v>
      </c>
      <c r="U31" s="160"/>
    </row>
    <row r="32" spans="2:21">
      <c r="B32" s="164" t="s">
        <v>41</v>
      </c>
      <c r="C32" s="165">
        <v>17.59504656695508</v>
      </c>
      <c r="D32" s="165">
        <v>8.870686905088462</v>
      </c>
      <c r="E32" s="165">
        <v>6.1530573096038665</v>
      </c>
      <c r="F32" s="165">
        <v>26.214394308795548</v>
      </c>
      <c r="G32" s="165">
        <v>-5.4280638308417437</v>
      </c>
      <c r="H32" s="165">
        <v>6.0743348539911306</v>
      </c>
      <c r="I32" s="165">
        <v>11.058975110452689</v>
      </c>
      <c r="J32" s="165">
        <v>17.878325265505076</v>
      </c>
      <c r="K32" s="165">
        <v>26.41395466456737</v>
      </c>
      <c r="L32" s="162">
        <v>57.333922347906224</v>
      </c>
      <c r="M32" s="162">
        <v>28.777311548121439</v>
      </c>
      <c r="N32" s="162">
        <v>-233.02624396577363</v>
      </c>
      <c r="O32" s="162">
        <v>193.56463784860497</v>
      </c>
      <c r="P32" s="162">
        <v>-90.746894035606758</v>
      </c>
      <c r="Q32" s="162">
        <v>-37.566607677767777</v>
      </c>
      <c r="R32" s="162">
        <v>25.675970284005668</v>
      </c>
      <c r="S32" s="162">
        <v>96.409415181375394</v>
      </c>
      <c r="T32" s="163">
        <v>8.2213908435549909E-4</v>
      </c>
      <c r="U32" s="160"/>
    </row>
    <row r="33" spans="2:24">
      <c r="B33" s="164" t="s">
        <v>59</v>
      </c>
      <c r="C33" s="165">
        <v>0.24386812987732551</v>
      </c>
      <c r="D33" s="165">
        <v>3.8150798034572455</v>
      </c>
      <c r="E33" s="165">
        <v>0.13594851685847559</v>
      </c>
      <c r="F33" s="165">
        <v>2.1143977561596929</v>
      </c>
      <c r="G33" s="165">
        <v>4.2176062037947395E-2</v>
      </c>
      <c r="H33" s="165">
        <v>2.6821937578027448</v>
      </c>
      <c r="I33" s="165">
        <v>0.84965962704700893</v>
      </c>
      <c r="J33" s="165">
        <v>10.04203579367864</v>
      </c>
      <c r="K33" s="165">
        <v>3.2940897083778022</v>
      </c>
      <c r="L33" s="162">
        <v>1.6209866020462966</v>
      </c>
      <c r="M33" s="162">
        <v>1.9423410765909654</v>
      </c>
      <c r="N33" s="162">
        <v>-0.2284693004235282</v>
      </c>
      <c r="O33" s="162">
        <v>5.2072718946248644</v>
      </c>
      <c r="P33" s="162">
        <v>6.451831693333002</v>
      </c>
      <c r="Q33" s="162">
        <v>1.0435351727065072</v>
      </c>
      <c r="R33" s="162">
        <v>6.9156441072124091</v>
      </c>
      <c r="S33" s="162">
        <v>45.129055228680897</v>
      </c>
      <c r="T33" s="163">
        <v>3.8484166794016593E-4</v>
      </c>
      <c r="U33" s="160"/>
    </row>
    <row r="34" spans="2:24">
      <c r="B34" s="164" t="s">
        <v>101</v>
      </c>
      <c r="C34" s="165">
        <v>0</v>
      </c>
      <c r="D34" s="165">
        <v>0</v>
      </c>
      <c r="E34" s="165">
        <v>0</v>
      </c>
      <c r="F34" s="165">
        <v>0</v>
      </c>
      <c r="G34" s="165">
        <v>0</v>
      </c>
      <c r="H34" s="165">
        <v>0</v>
      </c>
      <c r="I34" s="165">
        <v>4.7548620750729022E-3</v>
      </c>
      <c r="J34" s="165">
        <v>-9.2416559999999995E-2</v>
      </c>
      <c r="K34" s="165">
        <v>19.323788339485489</v>
      </c>
      <c r="L34" s="162">
        <v>4.5321980000000002</v>
      </c>
      <c r="M34" s="162">
        <v>9.6184055008186391</v>
      </c>
      <c r="N34" s="162">
        <v>3.1080001431863904</v>
      </c>
      <c r="O34" s="162">
        <v>6.7972906123355878</v>
      </c>
      <c r="P34" s="162">
        <v>-6.7348684996805908</v>
      </c>
      <c r="Q34" s="162">
        <v>-2.3910514657301269</v>
      </c>
      <c r="R34" s="162">
        <v>-6.6514418715723611</v>
      </c>
      <c r="S34" s="162">
        <v>29.905710526648235</v>
      </c>
      <c r="T34" s="163">
        <v>2.5502336491850123E-4</v>
      </c>
      <c r="U34" s="160"/>
    </row>
    <row r="35" spans="2:24" ht="16.5" customHeight="1">
      <c r="B35" s="164" t="s">
        <v>110</v>
      </c>
      <c r="C35" s="165">
        <v>-3.383947159343989E-2</v>
      </c>
      <c r="D35" s="165">
        <v>-7.0678777372836015E-3</v>
      </c>
      <c r="E35" s="165">
        <v>14.442627651240327</v>
      </c>
      <c r="F35" s="165">
        <v>1.9827848134256816E-2</v>
      </c>
      <c r="G35" s="165">
        <v>0</v>
      </c>
      <c r="H35" s="165">
        <v>0</v>
      </c>
      <c r="I35" s="165">
        <v>0.37275494473760595</v>
      </c>
      <c r="J35" s="165">
        <v>0</v>
      </c>
      <c r="K35" s="165">
        <v>0</v>
      </c>
      <c r="L35" s="162">
        <v>0.46</v>
      </c>
      <c r="M35" s="162">
        <v>0.18993599999999999</v>
      </c>
      <c r="N35" s="162">
        <v>0.51513399999999998</v>
      </c>
      <c r="O35" s="162">
        <v>0</v>
      </c>
      <c r="P35" s="162">
        <v>0</v>
      </c>
      <c r="Q35" s="162">
        <v>0</v>
      </c>
      <c r="R35" s="162">
        <v>0</v>
      </c>
      <c r="S35" s="162">
        <v>15.959373094781467</v>
      </c>
      <c r="T35" s="163">
        <v>1.360948446616668E-4</v>
      </c>
      <c r="U35" s="160"/>
    </row>
    <row r="36" spans="2:24" ht="13.5" customHeight="1">
      <c r="B36" s="164" t="s">
        <v>112</v>
      </c>
      <c r="C36" s="165">
        <v>0</v>
      </c>
      <c r="D36" s="165">
        <v>0</v>
      </c>
      <c r="E36" s="165">
        <v>0</v>
      </c>
      <c r="F36" s="165">
        <v>0</v>
      </c>
      <c r="G36" s="165">
        <v>0</v>
      </c>
      <c r="H36" s="165">
        <v>0</v>
      </c>
      <c r="I36" s="165">
        <v>0</v>
      </c>
      <c r="J36" s="165">
        <v>0</v>
      </c>
      <c r="K36" s="165">
        <v>7.9016730000000006</v>
      </c>
      <c r="L36" s="162">
        <v>2.9735404999999999</v>
      </c>
      <c r="M36" s="162">
        <v>2.8547793800000001</v>
      </c>
      <c r="N36" s="162">
        <v>0.41023300000000001</v>
      </c>
      <c r="O36" s="162">
        <v>0.41337416999999999</v>
      </c>
      <c r="P36" s="162">
        <v>4.9671450000000006E-2</v>
      </c>
      <c r="Q36" s="162">
        <v>1.7752090000000002E-2</v>
      </c>
      <c r="R36" s="162">
        <v>0</v>
      </c>
      <c r="S36" s="162">
        <v>14.6032715</v>
      </c>
      <c r="T36" s="163">
        <v>1.2453057864751044E-4</v>
      </c>
      <c r="U36" s="160"/>
    </row>
    <row r="37" spans="2:24">
      <c r="B37" s="164" t="s">
        <v>113</v>
      </c>
      <c r="C37" s="165">
        <v>0.16575987777896481</v>
      </c>
      <c r="D37" s="165">
        <v>2.591487550511359</v>
      </c>
      <c r="E37" s="165">
        <v>0.57795291244472224</v>
      </c>
      <c r="F37" s="165">
        <v>0.21212021818023755</v>
      </c>
      <c r="G37" s="165">
        <v>1.1299999999999999</v>
      </c>
      <c r="H37" s="165">
        <v>4.2609470499999995</v>
      </c>
      <c r="I37" s="165">
        <v>0</v>
      </c>
      <c r="J37" s="165">
        <v>0</v>
      </c>
      <c r="K37" s="165">
        <v>0</v>
      </c>
      <c r="L37" s="162">
        <v>0.70078867999999994</v>
      </c>
      <c r="M37" s="162">
        <v>0</v>
      </c>
      <c r="N37" s="162">
        <v>0</v>
      </c>
      <c r="O37" s="162">
        <v>0</v>
      </c>
      <c r="P37" s="162">
        <v>0</v>
      </c>
      <c r="Q37" s="162">
        <v>0</v>
      </c>
      <c r="R37" s="162">
        <v>0</v>
      </c>
      <c r="S37" s="162">
        <v>9.6390562889152829</v>
      </c>
      <c r="T37" s="163">
        <v>8.2197831990903186E-5</v>
      </c>
      <c r="U37" s="160"/>
      <c r="V37" s="166"/>
    </row>
    <row r="38" spans="2:24">
      <c r="B38" s="164" t="s">
        <v>120</v>
      </c>
      <c r="C38" s="165">
        <v>0</v>
      </c>
      <c r="D38" s="165">
        <v>0.77499064984826882</v>
      </c>
      <c r="E38" s="165">
        <v>0</v>
      </c>
      <c r="F38" s="165">
        <v>0.2502509773395164</v>
      </c>
      <c r="G38" s="165">
        <v>0.350047</v>
      </c>
      <c r="H38" s="165">
        <v>1.9889500000000002E-3</v>
      </c>
      <c r="I38" s="165">
        <v>0</v>
      </c>
      <c r="J38" s="165">
        <v>4.4993999999999999E-2</v>
      </c>
      <c r="K38" s="165">
        <v>0</v>
      </c>
      <c r="L38" s="162">
        <v>1.4919999999999999E-2</v>
      </c>
      <c r="M38" s="162">
        <v>0</v>
      </c>
      <c r="N38" s="162">
        <v>0</v>
      </c>
      <c r="O38" s="162">
        <v>0</v>
      </c>
      <c r="P38" s="162">
        <v>0</v>
      </c>
      <c r="Q38" s="162">
        <v>0</v>
      </c>
      <c r="R38" s="162">
        <v>0</v>
      </c>
      <c r="S38" s="162">
        <v>1.4371915771877852</v>
      </c>
      <c r="T38" s="163">
        <v>1.2255767396677044E-5</v>
      </c>
      <c r="U38" s="160"/>
    </row>
    <row r="39" spans="2:24">
      <c r="B39" s="164" t="s">
        <v>121</v>
      </c>
      <c r="C39" s="165">
        <v>0.52053480556619247</v>
      </c>
      <c r="D39" s="165">
        <v>0.34322754395746569</v>
      </c>
      <c r="E39" s="165">
        <v>0</v>
      </c>
      <c r="F39" s="165">
        <v>4.4025227600744002E-4</v>
      </c>
      <c r="G39" s="165">
        <v>0</v>
      </c>
      <c r="H39" s="165">
        <v>0</v>
      </c>
      <c r="I39" s="165">
        <v>0</v>
      </c>
      <c r="J39" s="165">
        <v>0</v>
      </c>
      <c r="K39" s="165">
        <v>0</v>
      </c>
      <c r="L39" s="162">
        <v>0</v>
      </c>
      <c r="M39" s="162">
        <v>0</v>
      </c>
      <c r="N39" s="162">
        <v>0</v>
      </c>
      <c r="O39" s="162">
        <v>0</v>
      </c>
      <c r="P39" s="162">
        <v>0</v>
      </c>
      <c r="Q39" s="162">
        <v>0</v>
      </c>
      <c r="R39" s="162">
        <v>0</v>
      </c>
      <c r="S39" s="162">
        <v>0.86420260179966557</v>
      </c>
      <c r="T39" s="163">
        <v>7.369557572821707E-6</v>
      </c>
      <c r="U39" s="160"/>
    </row>
    <row r="40" spans="2:24">
      <c r="B40" s="164" t="s">
        <v>123</v>
      </c>
      <c r="C40" s="165">
        <v>0</v>
      </c>
      <c r="D40" s="165">
        <v>0.54236272940419261</v>
      </c>
      <c r="E40" s="165">
        <v>0</v>
      </c>
      <c r="F40" s="165">
        <v>0</v>
      </c>
      <c r="G40" s="165">
        <v>0</v>
      </c>
      <c r="H40" s="165">
        <v>2.8199999999999999E-2</v>
      </c>
      <c r="I40" s="165">
        <v>1.121931145347844E-2</v>
      </c>
      <c r="J40" s="165">
        <v>3.2029450000000001E-2</v>
      </c>
      <c r="K40" s="165">
        <v>0.11135700000000001</v>
      </c>
      <c r="L40" s="162">
        <v>3.218E-2</v>
      </c>
      <c r="M40" s="162">
        <v>0</v>
      </c>
      <c r="N40" s="162">
        <v>0</v>
      </c>
      <c r="O40" s="162">
        <v>0</v>
      </c>
      <c r="P40" s="162">
        <v>0</v>
      </c>
      <c r="Q40" s="162">
        <v>0</v>
      </c>
      <c r="R40" s="162">
        <v>0</v>
      </c>
      <c r="S40" s="162">
        <v>0.75734849085767109</v>
      </c>
      <c r="T40" s="163">
        <v>6.4583505007302342E-6</v>
      </c>
      <c r="U40" s="160"/>
    </row>
    <row r="41" spans="2:24">
      <c r="B41" s="167" t="s">
        <v>124</v>
      </c>
      <c r="C41" s="165">
        <v>0.28592940695001662</v>
      </c>
      <c r="D41" s="165">
        <v>5.9720616033747384E-2</v>
      </c>
      <c r="E41" s="165">
        <v>0</v>
      </c>
      <c r="F41" s="165">
        <v>0</v>
      </c>
      <c r="G41" s="165">
        <v>0.2</v>
      </c>
      <c r="H41" s="165">
        <v>0</v>
      </c>
      <c r="I41" s="165">
        <v>0</v>
      </c>
      <c r="J41" s="165">
        <v>0</v>
      </c>
      <c r="K41" s="165">
        <v>0</v>
      </c>
      <c r="L41" s="162">
        <v>0</v>
      </c>
      <c r="M41" s="162">
        <v>0</v>
      </c>
      <c r="N41" s="162">
        <v>0</v>
      </c>
      <c r="O41" s="162">
        <v>0</v>
      </c>
      <c r="P41" s="162">
        <v>0</v>
      </c>
      <c r="Q41" s="162">
        <v>0</v>
      </c>
      <c r="R41" s="162">
        <v>0</v>
      </c>
      <c r="S41" s="162">
        <v>0.54565002298376397</v>
      </c>
      <c r="T41" s="163">
        <v>4.6530746963922094E-6</v>
      </c>
      <c r="U41" s="160"/>
    </row>
    <row r="42" spans="2:24">
      <c r="B42" s="164" t="s">
        <v>126</v>
      </c>
      <c r="C42" s="165">
        <v>0</v>
      </c>
      <c r="D42" s="165">
        <v>0</v>
      </c>
      <c r="E42" s="165">
        <v>0</v>
      </c>
      <c r="F42" s="165">
        <v>0</v>
      </c>
      <c r="G42" s="165">
        <v>0</v>
      </c>
      <c r="H42" s="165">
        <v>2.2169999999999998E-3</v>
      </c>
      <c r="I42" s="165">
        <v>0</v>
      </c>
      <c r="J42" s="165">
        <v>0.31346921999999999</v>
      </c>
      <c r="K42" s="165">
        <v>7.0000000000000001E-3</v>
      </c>
      <c r="L42" s="162">
        <v>4.8469999999999999E-2</v>
      </c>
      <c r="M42" s="162">
        <v>0</v>
      </c>
      <c r="N42" s="162">
        <v>0</v>
      </c>
      <c r="O42" s="162">
        <v>0</v>
      </c>
      <c r="P42" s="162">
        <v>0</v>
      </c>
      <c r="Q42" s="162">
        <v>0</v>
      </c>
      <c r="R42" s="162">
        <v>0</v>
      </c>
      <c r="S42" s="162">
        <v>0.37115622000000004</v>
      </c>
      <c r="T42" s="163">
        <v>3.1650646805561819E-6</v>
      </c>
      <c r="U42" s="160"/>
    </row>
    <row r="43" spans="2:24">
      <c r="B43" s="164" t="s">
        <v>129</v>
      </c>
      <c r="C43" s="165">
        <v>0</v>
      </c>
      <c r="D43" s="165">
        <v>0</v>
      </c>
      <c r="E43" s="165">
        <v>0</v>
      </c>
      <c r="F43" s="165">
        <v>0</v>
      </c>
      <c r="G43" s="165">
        <v>0</v>
      </c>
      <c r="H43" s="165">
        <v>0</v>
      </c>
      <c r="I43" s="165">
        <v>2.6219316559311246E-2</v>
      </c>
      <c r="J43" s="165">
        <v>9.6486119999999995E-2</v>
      </c>
      <c r="K43" s="165">
        <v>0</v>
      </c>
      <c r="L43" s="162">
        <v>0</v>
      </c>
      <c r="M43" s="162">
        <v>0</v>
      </c>
      <c r="N43" s="162">
        <v>0</v>
      </c>
      <c r="O43" s="162">
        <v>0</v>
      </c>
      <c r="P43" s="162">
        <v>0</v>
      </c>
      <c r="Q43" s="162">
        <v>0</v>
      </c>
      <c r="R43" s="162">
        <v>0</v>
      </c>
      <c r="S43" s="162">
        <v>0.12270543655931124</v>
      </c>
      <c r="T43" s="163">
        <v>1.0463805331515209E-6</v>
      </c>
      <c r="U43" s="160"/>
    </row>
    <row r="44" spans="2:24" ht="15.75" thickBot="1">
      <c r="B44" s="164" t="s">
        <v>132</v>
      </c>
      <c r="C44" s="165">
        <v>0</v>
      </c>
      <c r="D44" s="165">
        <v>0</v>
      </c>
      <c r="E44" s="165">
        <v>0</v>
      </c>
      <c r="F44" s="165">
        <v>0</v>
      </c>
      <c r="G44" s="165">
        <v>0</v>
      </c>
      <c r="H44" s="165">
        <v>0</v>
      </c>
      <c r="I44" s="165">
        <v>0</v>
      </c>
      <c r="J44" s="165">
        <v>0</v>
      </c>
      <c r="K44" s="165">
        <v>0</v>
      </c>
      <c r="L44" s="162">
        <v>1.0137999999999999E-2</v>
      </c>
      <c r="M44" s="162">
        <v>0</v>
      </c>
      <c r="N44" s="162">
        <v>0</v>
      </c>
      <c r="O44" s="162">
        <v>0</v>
      </c>
      <c r="P44" s="162">
        <v>0</v>
      </c>
      <c r="Q44" s="162">
        <v>0</v>
      </c>
      <c r="R44" s="162">
        <v>0</v>
      </c>
      <c r="S44" s="162">
        <v>1.0137999999999999E-2</v>
      </c>
      <c r="T44" s="163">
        <v>8.6452614835549751E-8</v>
      </c>
      <c r="U44" s="160"/>
    </row>
    <row r="45" spans="2:24" ht="15.75" thickBot="1">
      <c r="B45" s="157" t="s">
        <v>97</v>
      </c>
      <c r="C45" s="158">
        <v>766.13511024801778</v>
      </c>
      <c r="D45" s="158">
        <v>739.69361064846248</v>
      </c>
      <c r="E45" s="158">
        <v>919.41794202346773</v>
      </c>
      <c r="F45" s="158">
        <v>499.62605873043543</v>
      </c>
      <c r="G45" s="158">
        <v>1262.7600019720742</v>
      </c>
      <c r="H45" s="158">
        <v>3256.0510036960641</v>
      </c>
      <c r="I45" s="158">
        <v>2970.8670741261976</v>
      </c>
      <c r="J45" s="158">
        <v>3245.532586007454</v>
      </c>
      <c r="K45" s="158">
        <v>3592.2024695732175</v>
      </c>
      <c r="L45" s="158">
        <v>1995.2447653064205</v>
      </c>
      <c r="M45" s="158">
        <v>1564.4740513735997</v>
      </c>
      <c r="N45" s="158">
        <v>2883.9193366636423</v>
      </c>
      <c r="O45" s="158">
        <v>3616.4594956907899</v>
      </c>
      <c r="P45" s="158">
        <v>3674.2510822956547</v>
      </c>
      <c r="Q45" s="158">
        <v>1938.0211196643554</v>
      </c>
      <c r="R45" s="158">
        <v>2007.3539057385424</v>
      </c>
      <c r="S45" s="158">
        <v>32993.988494094046</v>
      </c>
      <c r="T45" s="159">
        <v>0.28135890502746824</v>
      </c>
      <c r="U45" s="160"/>
      <c r="X45" s="168"/>
    </row>
    <row r="46" spans="2:24">
      <c r="B46" s="161" t="s">
        <v>30</v>
      </c>
      <c r="C46" s="162">
        <v>202.48222249698006</v>
      </c>
      <c r="D46" s="162">
        <v>806.24131949419507</v>
      </c>
      <c r="E46" s="162">
        <v>780.77420990524968</v>
      </c>
      <c r="F46" s="162">
        <v>453.24200468410015</v>
      </c>
      <c r="G46" s="162">
        <v>1262.2300069000714</v>
      </c>
      <c r="H46" s="162">
        <v>2145.626018776853</v>
      </c>
      <c r="I46" s="162">
        <v>2636.1196980188606</v>
      </c>
      <c r="J46" s="162">
        <v>2697.3700593772583</v>
      </c>
      <c r="K46" s="162">
        <v>2874.320443614557</v>
      </c>
      <c r="L46" s="162">
        <v>2342.9354991733721</v>
      </c>
      <c r="M46" s="162">
        <v>1592.7724055332658</v>
      </c>
      <c r="N46" s="162">
        <v>2155.4078565095629</v>
      </c>
      <c r="O46" s="162">
        <v>2475.6058086740195</v>
      </c>
      <c r="P46" s="162">
        <v>2861.4907491946642</v>
      </c>
      <c r="Q46" s="162">
        <v>1459.9551420471262</v>
      </c>
      <c r="R46" s="162">
        <v>1575.221597304786</v>
      </c>
      <c r="S46" s="162">
        <v>26861.8398996578</v>
      </c>
      <c r="T46" s="163">
        <v>0.22906651199638176</v>
      </c>
      <c r="U46" s="160"/>
    </row>
    <row r="47" spans="2:24">
      <c r="B47" s="164" t="s">
        <v>75</v>
      </c>
      <c r="C47" s="165">
        <v>-35.477451136435732</v>
      </c>
      <c r="D47" s="165">
        <v>-151.92748256794638</v>
      </c>
      <c r="E47" s="165">
        <v>-2.6938287424910854</v>
      </c>
      <c r="F47" s="165">
        <v>27.442276082908563</v>
      </c>
      <c r="G47" s="165">
        <v>-10.408756179714082</v>
      </c>
      <c r="H47" s="165">
        <v>1061.4637170162914</v>
      </c>
      <c r="I47" s="165">
        <v>262.0135622379712</v>
      </c>
      <c r="J47" s="165">
        <v>389.5545233029419</v>
      </c>
      <c r="K47" s="165">
        <v>572.85010724548192</v>
      </c>
      <c r="L47" s="162">
        <v>-463.80286305592904</v>
      </c>
      <c r="M47" s="162">
        <v>-296.02984134245474</v>
      </c>
      <c r="N47" s="162">
        <v>455.12453800733999</v>
      </c>
      <c r="O47" s="162">
        <v>849.4914885674051</v>
      </c>
      <c r="P47" s="162">
        <v>564.55814698639585</v>
      </c>
      <c r="Q47" s="162">
        <v>327.26672050866466</v>
      </c>
      <c r="R47" s="162">
        <v>351.15121575276822</v>
      </c>
      <c r="S47" s="162">
        <v>3573.3093521745332</v>
      </c>
      <c r="T47" s="163">
        <v>3.0471684465556592E-2</v>
      </c>
      <c r="U47" s="160"/>
    </row>
    <row r="48" spans="2:24" ht="15.75" thickBot="1">
      <c r="B48" s="169" t="s">
        <v>74</v>
      </c>
      <c r="C48" s="170">
        <v>599.1303388874735</v>
      </c>
      <c r="D48" s="170">
        <v>85.379773722213869</v>
      </c>
      <c r="E48" s="170">
        <v>141.33756086070915</v>
      </c>
      <c r="F48" s="170">
        <v>18.941777963426738</v>
      </c>
      <c r="G48" s="170">
        <v>10.938751251716941</v>
      </c>
      <c r="H48" s="170">
        <v>48.961267902919616</v>
      </c>
      <c r="I48" s="170">
        <v>72.733813869365704</v>
      </c>
      <c r="J48" s="170">
        <v>158.60800332725393</v>
      </c>
      <c r="K48" s="170">
        <v>145.03191871317856</v>
      </c>
      <c r="L48" s="162">
        <v>116.11212918897749</v>
      </c>
      <c r="M48" s="162">
        <v>267.73148718278856</v>
      </c>
      <c r="N48" s="162">
        <v>273.38694214673922</v>
      </c>
      <c r="O48" s="162">
        <v>291.36219844936534</v>
      </c>
      <c r="P48" s="162">
        <v>248.20218611459455</v>
      </c>
      <c r="Q48" s="162">
        <v>150.79925710856475</v>
      </c>
      <c r="R48" s="162">
        <v>80.981092680988183</v>
      </c>
      <c r="S48" s="162">
        <v>2558.8392422617112</v>
      </c>
      <c r="T48" s="163">
        <v>2.1820708565529857E-2</v>
      </c>
      <c r="U48" s="160"/>
    </row>
    <row r="49" spans="2:21" ht="15.75" thickBot="1">
      <c r="B49" s="157" t="s">
        <v>98</v>
      </c>
      <c r="C49" s="158">
        <v>687.61408667667945</v>
      </c>
      <c r="D49" s="158">
        <v>304.57230497140699</v>
      </c>
      <c r="E49" s="158">
        <v>331.09243868761848</v>
      </c>
      <c r="F49" s="158">
        <v>217.51887965257194</v>
      </c>
      <c r="G49" s="158">
        <v>879.28445889066279</v>
      </c>
      <c r="H49" s="158">
        <v>827.40355496242432</v>
      </c>
      <c r="I49" s="158">
        <v>1051.0623581612917</v>
      </c>
      <c r="J49" s="158">
        <v>1971.2093946543225</v>
      </c>
      <c r="K49" s="158">
        <v>2216.5418804239334</v>
      </c>
      <c r="L49" s="158">
        <v>1973.623008284193</v>
      </c>
      <c r="M49" s="158">
        <v>1627.0393104376226</v>
      </c>
      <c r="N49" s="158">
        <v>2150.8395331481283</v>
      </c>
      <c r="O49" s="158">
        <v>2358.7316434082181</v>
      </c>
      <c r="P49" s="158">
        <v>3221.5838738951966</v>
      </c>
      <c r="Q49" s="158">
        <v>1484.0697190928313</v>
      </c>
      <c r="R49" s="158">
        <v>1765.6308711867741</v>
      </c>
      <c r="S49" s="158">
        <v>21643.64537228522</v>
      </c>
      <c r="T49" s="159">
        <v>0.18456793618143646</v>
      </c>
      <c r="U49" s="160"/>
    </row>
    <row r="50" spans="2:21">
      <c r="B50" s="161" t="s">
        <v>33</v>
      </c>
      <c r="C50" s="162">
        <v>186.43177656877822</v>
      </c>
      <c r="D50" s="162">
        <v>-5.1471753836271148</v>
      </c>
      <c r="E50" s="162">
        <v>163.85351733366792</v>
      </c>
      <c r="F50" s="162">
        <v>17.996324894266358</v>
      </c>
      <c r="G50" s="162">
        <v>647.23714375486202</v>
      </c>
      <c r="H50" s="162">
        <v>275.02672565948023</v>
      </c>
      <c r="I50" s="162">
        <v>395.99213609095625</v>
      </c>
      <c r="J50" s="162">
        <v>82.28251318731445</v>
      </c>
      <c r="K50" s="162">
        <v>403.64708192398518</v>
      </c>
      <c r="L50" s="165">
        <v>644.88640635387753</v>
      </c>
      <c r="M50" s="165">
        <v>624.47556389916781</v>
      </c>
      <c r="N50" s="165">
        <v>924.30870950530448</v>
      </c>
      <c r="O50" s="165">
        <v>366.65621199022894</v>
      </c>
      <c r="P50" s="162">
        <v>846.41967189314278</v>
      </c>
      <c r="Q50" s="162">
        <v>79.203723189934792</v>
      </c>
      <c r="R50" s="162">
        <v>976.75933750201443</v>
      </c>
      <c r="S50" s="162">
        <v>6550.8259451734193</v>
      </c>
      <c r="T50" s="163">
        <v>5.5862697996922846E-2</v>
      </c>
      <c r="U50" s="160"/>
    </row>
    <row r="51" spans="2:21">
      <c r="B51" s="164" t="s">
        <v>31</v>
      </c>
      <c r="C51" s="165">
        <v>-25.208057988228365</v>
      </c>
      <c r="D51" s="165">
        <v>30.43897222397932</v>
      </c>
      <c r="E51" s="165">
        <v>1.5835666348108397</v>
      </c>
      <c r="F51" s="165">
        <v>-11.843251542449273</v>
      </c>
      <c r="G51" s="165">
        <v>-12.175730245328765</v>
      </c>
      <c r="H51" s="165">
        <v>59.032647462209937</v>
      </c>
      <c r="I51" s="165">
        <v>-1.6458406125201286</v>
      </c>
      <c r="J51" s="165">
        <v>1303.6490163502601</v>
      </c>
      <c r="K51" s="165">
        <v>1224.0812001234099</v>
      </c>
      <c r="L51" s="165">
        <v>920.00461392340947</v>
      </c>
      <c r="M51" s="165">
        <v>337.49458953007411</v>
      </c>
      <c r="N51" s="165">
        <v>482.3712419115127</v>
      </c>
      <c r="O51" s="165">
        <v>598.2527971258387</v>
      </c>
      <c r="P51" s="162">
        <v>855.82562170086271</v>
      </c>
      <c r="Q51" s="162">
        <v>538.85424562116623</v>
      </c>
      <c r="R51" s="162">
        <v>-3.6688530774302954</v>
      </c>
      <c r="S51" s="162">
        <v>5758.1925335204114</v>
      </c>
      <c r="T51" s="163">
        <v>4.9103452480704135E-2</v>
      </c>
      <c r="U51" s="160"/>
    </row>
    <row r="52" spans="2:21">
      <c r="B52" s="164" t="s">
        <v>95</v>
      </c>
      <c r="C52" s="165">
        <v>498.30920907641092</v>
      </c>
      <c r="D52" s="165">
        <v>108.98999325270324</v>
      </c>
      <c r="E52" s="165">
        <v>100.00871256910159</v>
      </c>
      <c r="F52" s="165">
        <v>141.12658682949765</v>
      </c>
      <c r="G52" s="165">
        <v>205.22593680965133</v>
      </c>
      <c r="H52" s="165">
        <v>325.79119368482816</v>
      </c>
      <c r="I52" s="165">
        <v>412.37849945254351</v>
      </c>
      <c r="J52" s="165">
        <v>219.14649633256082</v>
      </c>
      <c r="K52" s="165">
        <v>281.53499140246322</v>
      </c>
      <c r="L52" s="165">
        <v>73.151882160883943</v>
      </c>
      <c r="M52" s="165">
        <v>175.66825269963553</v>
      </c>
      <c r="N52" s="165">
        <v>-58.559991377877168</v>
      </c>
      <c r="O52" s="165">
        <v>486.94207820033893</v>
      </c>
      <c r="P52" s="162">
        <v>437.28748583292349</v>
      </c>
      <c r="Q52" s="162">
        <v>225.884889515797</v>
      </c>
      <c r="R52" s="162">
        <v>189.10035365389137</v>
      </c>
      <c r="S52" s="162">
        <v>3596.1016805795566</v>
      </c>
      <c r="T52" s="163">
        <v>3.0666047889190924E-2</v>
      </c>
      <c r="U52" s="160"/>
    </row>
    <row r="53" spans="2:21">
      <c r="B53" s="164" t="s">
        <v>43</v>
      </c>
      <c r="C53" s="165">
        <v>47.027167999063217</v>
      </c>
      <c r="D53" s="165">
        <v>163.50936787204157</v>
      </c>
      <c r="E53" s="165">
        <v>75.334519883214028</v>
      </c>
      <c r="F53" s="165">
        <v>23.140902837379063</v>
      </c>
      <c r="G53" s="165">
        <v>11.15043519282105</v>
      </c>
      <c r="H53" s="165">
        <v>114.03551925341031</v>
      </c>
      <c r="I53" s="165">
        <v>222.69346613009097</v>
      </c>
      <c r="J53" s="165">
        <v>297.00990326436875</v>
      </c>
      <c r="K53" s="165">
        <v>132.30191259893178</v>
      </c>
      <c r="L53" s="165">
        <v>212.92607431144759</v>
      </c>
      <c r="M53" s="165">
        <v>332.02936102251448</v>
      </c>
      <c r="N53" s="165">
        <v>405.89364367275164</v>
      </c>
      <c r="O53" s="165">
        <v>507.04301680399078</v>
      </c>
      <c r="P53" s="162">
        <v>607.64848214922301</v>
      </c>
      <c r="Q53" s="162">
        <v>385.02185008708256</v>
      </c>
      <c r="R53" s="162">
        <v>212.98151166648785</v>
      </c>
      <c r="S53" s="162">
        <v>3364.7252846577358</v>
      </c>
      <c r="T53" s="163">
        <v>2.8692966962117848E-2</v>
      </c>
      <c r="U53" s="160"/>
    </row>
    <row r="54" spans="2:21">
      <c r="B54" s="164" t="s">
        <v>51</v>
      </c>
      <c r="C54" s="165">
        <v>-9.4729739000276966E-2</v>
      </c>
      <c r="D54" s="165">
        <v>5.3366076475241009</v>
      </c>
      <c r="E54" s="165">
        <v>-0.57426867140078242</v>
      </c>
      <c r="F54" s="165">
        <v>-0.47552271292525572</v>
      </c>
      <c r="G54" s="165">
        <v>10.755540885554666</v>
      </c>
      <c r="H54" s="165">
        <v>1.1200296401538885</v>
      </c>
      <c r="I54" s="165">
        <v>6.9971874981266398</v>
      </c>
      <c r="J54" s="165">
        <v>31.708192031727904</v>
      </c>
      <c r="K54" s="165">
        <v>114.91092405983261</v>
      </c>
      <c r="L54" s="165">
        <v>82.023488385535003</v>
      </c>
      <c r="M54" s="165">
        <v>150.94670598800704</v>
      </c>
      <c r="N54" s="165">
        <v>337.70273069550251</v>
      </c>
      <c r="O54" s="165">
        <v>345.03830778582073</v>
      </c>
      <c r="P54" s="162">
        <v>418.1919305699991</v>
      </c>
      <c r="Q54" s="162">
        <v>233.72362651576066</v>
      </c>
      <c r="R54" s="162">
        <v>369.54930645394643</v>
      </c>
      <c r="S54" s="162">
        <v>1873.1364305184045</v>
      </c>
      <c r="T54" s="163">
        <v>1.5973322387260222E-2</v>
      </c>
      <c r="U54" s="160"/>
    </row>
    <row r="55" spans="2:21">
      <c r="B55" s="171" t="s">
        <v>52</v>
      </c>
      <c r="C55" s="165">
        <v>-6.1319403799395218</v>
      </c>
      <c r="D55" s="165">
        <v>17.488010918187044</v>
      </c>
      <c r="E55" s="165">
        <v>4.2693647343308854</v>
      </c>
      <c r="F55" s="165">
        <v>41.13343812428802</v>
      </c>
      <c r="G55" s="165">
        <v>4.7036067980086891</v>
      </c>
      <c r="H55" s="165">
        <v>56.812275361380578</v>
      </c>
      <c r="I55" s="165">
        <v>8.4711102163803993</v>
      </c>
      <c r="J55" s="165">
        <v>17.351631440322791</v>
      </c>
      <c r="K55" s="165">
        <v>22.564896428429485</v>
      </c>
      <c r="L55" s="165">
        <v>7.9794725434187654</v>
      </c>
      <c r="M55" s="165">
        <v>26.686070936377533</v>
      </c>
      <c r="N55" s="165">
        <v>32.63681155916963</v>
      </c>
      <c r="O55" s="165">
        <v>42.736573100600253</v>
      </c>
      <c r="P55" s="162">
        <v>25.323154729984001</v>
      </c>
      <c r="Q55" s="162">
        <v>18.907067479677082</v>
      </c>
      <c r="R55" s="162">
        <v>18.778576274319438</v>
      </c>
      <c r="S55" s="162">
        <v>320.80305278525799</v>
      </c>
      <c r="T55" s="163">
        <v>2.7356739751935731E-3</v>
      </c>
      <c r="U55" s="160"/>
    </row>
    <row r="56" spans="2:21">
      <c r="B56" s="171" t="s">
        <v>44</v>
      </c>
      <c r="C56" s="165">
        <v>4.9027526724460762</v>
      </c>
      <c r="D56" s="165">
        <v>16.471577757075099</v>
      </c>
      <c r="E56" s="165">
        <v>2.4319754501338382</v>
      </c>
      <c r="F56" s="165">
        <v>3.6707461877834247E-2</v>
      </c>
      <c r="G56" s="165">
        <v>6.3627020016987492</v>
      </c>
      <c r="H56" s="165">
        <v>4.9222236615160568</v>
      </c>
      <c r="I56" s="165">
        <v>8.6181900060462144</v>
      </c>
      <c r="J56" s="165">
        <v>1.4030536869078527</v>
      </c>
      <c r="K56" s="165">
        <v>34.878611232935782</v>
      </c>
      <c r="L56" s="165">
        <v>20.397978798650577</v>
      </c>
      <c r="M56" s="165">
        <v>-0.97181457496257839</v>
      </c>
      <c r="N56" s="165">
        <v>5.0646538659142877</v>
      </c>
      <c r="O56" s="165">
        <v>0.28302146661040078</v>
      </c>
      <c r="P56" s="162">
        <v>-0.28051911881025832</v>
      </c>
      <c r="Q56" s="162">
        <v>-7.001543764106001E-2</v>
      </c>
      <c r="R56" s="162">
        <v>-0.10971008141457578</v>
      </c>
      <c r="S56" s="162">
        <v>104.41140428662534</v>
      </c>
      <c r="T56" s="163">
        <v>8.9037669355203092E-4</v>
      </c>
      <c r="U56" s="160"/>
    </row>
    <row r="57" spans="2:21">
      <c r="B57" s="164" t="s">
        <v>49</v>
      </c>
      <c r="C57" s="165">
        <v>0</v>
      </c>
      <c r="D57" s="165">
        <v>4.3169122414585806E-3</v>
      </c>
      <c r="E57" s="165">
        <v>3.9245356691490998E-2</v>
      </c>
      <c r="F57" s="165">
        <v>4.1055999094782095E-2</v>
      </c>
      <c r="G57" s="165">
        <v>0.108318</v>
      </c>
      <c r="H57" s="165">
        <v>0.1055</v>
      </c>
      <c r="I57" s="165">
        <v>-4.9698606500000002</v>
      </c>
      <c r="J57" s="165">
        <v>-6.574387000000001E-2</v>
      </c>
      <c r="K57" s="165">
        <v>0.61537991000000003</v>
      </c>
      <c r="L57" s="165">
        <v>8.5890040800000005</v>
      </c>
      <c r="M57" s="165">
        <v>2.61889204</v>
      </c>
      <c r="N57" s="165">
        <v>21.501967790000002</v>
      </c>
      <c r="O57" s="165">
        <v>7.127028000000001</v>
      </c>
      <c r="P57" s="162">
        <v>15.009995119999999</v>
      </c>
      <c r="Q57" s="162">
        <v>1.34851755</v>
      </c>
      <c r="R57" s="162">
        <v>1.93571195</v>
      </c>
      <c r="S57" s="162">
        <v>52.660810638027733</v>
      </c>
      <c r="T57" s="163">
        <v>4.4906932126822179E-4</v>
      </c>
      <c r="U57" s="160"/>
    </row>
    <row r="58" spans="2:21">
      <c r="B58" s="164" t="s">
        <v>93</v>
      </c>
      <c r="C58" s="165">
        <v>6.5031298620275457E-2</v>
      </c>
      <c r="D58" s="165">
        <v>2.4882845948595236</v>
      </c>
      <c r="E58" s="165">
        <v>2.6946384637532641</v>
      </c>
      <c r="F58" s="165">
        <v>0.45427491895172728</v>
      </c>
      <c r="G58" s="165">
        <v>7.0777024868441382E-2</v>
      </c>
      <c r="H58" s="165">
        <v>6.7607749930138725E-2</v>
      </c>
      <c r="I58" s="165">
        <v>-0.38929917454386748</v>
      </c>
      <c r="J58" s="165">
        <v>-7.2566080470518574E-2</v>
      </c>
      <c r="K58" s="165">
        <v>0.34228837165418191</v>
      </c>
      <c r="L58" s="165">
        <v>-0.2575274021789235</v>
      </c>
      <c r="M58" s="165">
        <v>-0.1803386761213982</v>
      </c>
      <c r="N58" s="165">
        <v>-0.15373787202934996</v>
      </c>
      <c r="O58" s="165">
        <v>0.18287343097929196</v>
      </c>
      <c r="P58" s="162">
        <v>11.876533714610849</v>
      </c>
      <c r="Q58" s="162">
        <v>0.38241820619846495</v>
      </c>
      <c r="R58" s="162">
        <v>0.18482482180261733</v>
      </c>
      <c r="S58" s="162">
        <v>17.373665184686253</v>
      </c>
      <c r="T58" s="163">
        <v>1.4815533482871187E-4</v>
      </c>
      <c r="U58" s="160"/>
    </row>
    <row r="59" spans="2:21">
      <c r="B59" s="164" t="s">
        <v>61</v>
      </c>
      <c r="C59" s="165">
        <v>1.2244416802021827</v>
      </c>
      <c r="D59" s="165">
        <v>2.96838814817063</v>
      </c>
      <c r="E59" s="165">
        <v>2.6347898727634704</v>
      </c>
      <c r="F59" s="165">
        <v>3.7731476597930338</v>
      </c>
      <c r="G59" s="165">
        <v>3.9064371555655564</v>
      </c>
      <c r="H59" s="165">
        <v>-9.6562872142489891</v>
      </c>
      <c r="I59" s="165">
        <v>3.4507595022867763</v>
      </c>
      <c r="J59" s="165">
        <v>19.13460712133049</v>
      </c>
      <c r="K59" s="165">
        <v>0.12400169705328515</v>
      </c>
      <c r="L59" s="165">
        <v>1.4051023686438007</v>
      </c>
      <c r="M59" s="165">
        <v>-25.033030382052086</v>
      </c>
      <c r="N59" s="165">
        <v>-0.38415434225482964</v>
      </c>
      <c r="O59" s="165">
        <v>1.7378619605968213</v>
      </c>
      <c r="P59" s="162">
        <v>-0.18057834536735545</v>
      </c>
      <c r="Q59" s="162">
        <v>-0.3147182316194615</v>
      </c>
      <c r="R59" s="162">
        <v>0.14632616799281201</v>
      </c>
      <c r="S59" s="162">
        <v>5.2518130504755964</v>
      </c>
      <c r="T59" s="163">
        <v>4.4785260489354939E-5</v>
      </c>
      <c r="U59" s="160"/>
    </row>
    <row r="60" spans="2:21">
      <c r="B60" s="164" t="s">
        <v>127</v>
      </c>
      <c r="C60" s="165">
        <v>2.4938950281973821E-2</v>
      </c>
      <c r="D60" s="165">
        <v>8.3513340953101957E-3</v>
      </c>
      <c r="E60" s="165">
        <v>0</v>
      </c>
      <c r="F60" s="165">
        <v>0</v>
      </c>
      <c r="G60" s="165">
        <v>0.12413516000000001</v>
      </c>
      <c r="H60" s="165">
        <v>0</v>
      </c>
      <c r="I60" s="165">
        <v>2.8928446246957777E-2</v>
      </c>
      <c r="J60" s="165">
        <v>0.11497499999999999</v>
      </c>
      <c r="K60" s="165">
        <v>-4.6720000000000025E-3</v>
      </c>
      <c r="L60" s="165">
        <v>-0.133905</v>
      </c>
      <c r="M60" s="165">
        <v>0</v>
      </c>
      <c r="N60" s="165">
        <v>0</v>
      </c>
      <c r="O60" s="165">
        <v>0</v>
      </c>
      <c r="P60" s="162">
        <v>0</v>
      </c>
      <c r="Q60" s="162">
        <v>0</v>
      </c>
      <c r="R60" s="162">
        <v>0</v>
      </c>
      <c r="S60" s="162">
        <v>0.16275189062424178</v>
      </c>
      <c r="T60" s="163">
        <v>1.3878799086501376E-6</v>
      </c>
      <c r="U60" s="160"/>
    </row>
    <row r="61" spans="2:21" ht="15.75" thickBot="1">
      <c r="B61" s="164" t="s">
        <v>62</v>
      </c>
      <c r="C61" s="165">
        <v>-18.936503461955276</v>
      </c>
      <c r="D61" s="165">
        <v>-37.984390305843171</v>
      </c>
      <c r="E61" s="165">
        <v>-21.18362293944811</v>
      </c>
      <c r="F61" s="165">
        <v>2.135215182797952</v>
      </c>
      <c r="G61" s="165">
        <v>1.8151563529610546</v>
      </c>
      <c r="H61" s="165">
        <v>0.14611970376388925</v>
      </c>
      <c r="I61" s="165">
        <v>-0.56291874432157152</v>
      </c>
      <c r="J61" s="165">
        <v>-0.45268381000000002</v>
      </c>
      <c r="K61" s="165">
        <v>1.5452646752376276</v>
      </c>
      <c r="L61" s="165">
        <v>2.6504177605050434</v>
      </c>
      <c r="M61" s="165">
        <v>3.3050579549822223</v>
      </c>
      <c r="N61" s="165">
        <v>0.45765774013491034</v>
      </c>
      <c r="O61" s="165">
        <v>2.7318735432125298</v>
      </c>
      <c r="P61" s="162">
        <v>4.4620956486287335</v>
      </c>
      <c r="Q61" s="162">
        <v>1.1281145964748933</v>
      </c>
      <c r="R61" s="162">
        <v>-2.6514144836015635E-2</v>
      </c>
      <c r="S61" s="162">
        <v>-59.897774844180191</v>
      </c>
      <c r="T61" s="163" t="s">
        <v>14</v>
      </c>
      <c r="U61" s="160"/>
    </row>
    <row r="62" spans="2:21" ht="15.75" thickBot="1">
      <c r="B62" s="157" t="s">
        <v>87</v>
      </c>
      <c r="C62" s="158">
        <v>136.06077924366002</v>
      </c>
      <c r="D62" s="158">
        <v>295.01347892516497</v>
      </c>
      <c r="E62" s="158">
        <v>113.34475959336591</v>
      </c>
      <c r="F62" s="158">
        <v>229.23765955799746</v>
      </c>
      <c r="G62" s="158">
        <v>87.32473459057789</v>
      </c>
      <c r="H62" s="158">
        <v>326.96378088116899</v>
      </c>
      <c r="I62" s="158">
        <v>334.89887295099868</v>
      </c>
      <c r="J62" s="158">
        <v>845.27482214577947</v>
      </c>
      <c r="K62" s="158">
        <v>1159.6459460134172</v>
      </c>
      <c r="L62" s="158">
        <v>815.54628871986552</v>
      </c>
      <c r="M62" s="158">
        <v>1383.8780317970222</v>
      </c>
      <c r="N62" s="158">
        <v>3526.2016418619564</v>
      </c>
      <c r="O62" s="158">
        <v>2427.3520039459936</v>
      </c>
      <c r="P62" s="158">
        <v>2083.096923006643</v>
      </c>
      <c r="Q62" s="158">
        <v>1109.1319666392851</v>
      </c>
      <c r="R62" s="158">
        <v>1379.9901052408409</v>
      </c>
      <c r="S62" s="158">
        <v>15143.829828474452</v>
      </c>
      <c r="T62" s="159">
        <v>0.12914023350722148</v>
      </c>
      <c r="U62" s="160"/>
    </row>
    <row r="63" spans="2:21">
      <c r="B63" s="161" t="s">
        <v>32</v>
      </c>
      <c r="C63" s="162">
        <v>133.68821172819361</v>
      </c>
      <c r="D63" s="162">
        <v>289.90843621371914</v>
      </c>
      <c r="E63" s="162">
        <v>111.5202208355893</v>
      </c>
      <c r="F63" s="162">
        <v>225.16520426455361</v>
      </c>
      <c r="G63" s="162">
        <v>85.69109368956255</v>
      </c>
      <c r="H63" s="162">
        <v>323.72982499550722</v>
      </c>
      <c r="I63" s="162">
        <v>330.39225787399727</v>
      </c>
      <c r="J63" s="162">
        <v>838.73924588937996</v>
      </c>
      <c r="K63" s="162">
        <v>1141.3816269690055</v>
      </c>
      <c r="L63" s="162">
        <v>789.11890845262769</v>
      </c>
      <c r="M63" s="162">
        <v>1367.7427095997098</v>
      </c>
      <c r="N63" s="162">
        <v>3508.4693991425497</v>
      </c>
      <c r="O63" s="162">
        <v>2395.4619417170716</v>
      </c>
      <c r="P63" s="162">
        <v>2054.5744826599289</v>
      </c>
      <c r="Q63" s="162">
        <v>1094.6735848373385</v>
      </c>
      <c r="R63" s="162">
        <v>1362.88142599206</v>
      </c>
      <c r="S63" s="162">
        <v>14958.464990023456</v>
      </c>
      <c r="T63" s="163">
        <v>0.12755951985732428</v>
      </c>
      <c r="U63" s="160"/>
    </row>
    <row r="64" spans="2:21">
      <c r="B64" s="161" t="s">
        <v>45</v>
      </c>
      <c r="C64" s="162">
        <v>2.408735245501191</v>
      </c>
      <c r="D64" s="162">
        <v>4.8775976492037048</v>
      </c>
      <c r="E64" s="162">
        <v>1.242019928404799</v>
      </c>
      <c r="F64" s="162">
        <v>2.7417607142120533</v>
      </c>
      <c r="G64" s="162">
        <v>1.1150059010153428</v>
      </c>
      <c r="H64" s="162">
        <v>2.8422943756617931</v>
      </c>
      <c r="I64" s="162">
        <v>3.5214136670510321</v>
      </c>
      <c r="J64" s="162">
        <v>3.830120286399481</v>
      </c>
      <c r="K64" s="162">
        <v>11.292840044411777</v>
      </c>
      <c r="L64" s="162">
        <v>21.951959617237797</v>
      </c>
      <c r="M64" s="162">
        <v>11.571946997312523</v>
      </c>
      <c r="N64" s="162">
        <v>11.397899459406577</v>
      </c>
      <c r="O64" s="162">
        <v>23.159319338921833</v>
      </c>
      <c r="P64" s="162">
        <v>15.665067036713744</v>
      </c>
      <c r="Q64" s="162">
        <v>11.227258431946751</v>
      </c>
      <c r="R64" s="162">
        <v>10.208679248780729</v>
      </c>
      <c r="S64" s="162">
        <v>127.82665951023438</v>
      </c>
      <c r="T64" s="163">
        <v>1.0900521760064366E-3</v>
      </c>
      <c r="U64" s="160"/>
    </row>
    <row r="65" spans="2:21">
      <c r="B65" s="161" t="s">
        <v>108</v>
      </c>
      <c r="C65" s="162">
        <v>0</v>
      </c>
      <c r="D65" s="162">
        <v>0.16734705362672106</v>
      </c>
      <c r="E65" s="162">
        <v>0.12894902912918471</v>
      </c>
      <c r="F65" s="162">
        <v>0</v>
      </c>
      <c r="G65" s="162">
        <v>0</v>
      </c>
      <c r="H65" s="162">
        <v>0</v>
      </c>
      <c r="I65" s="162">
        <v>0.14041767519442935</v>
      </c>
      <c r="J65" s="162">
        <v>1.770373</v>
      </c>
      <c r="K65" s="162">
        <v>5.322978</v>
      </c>
      <c r="L65" s="162">
        <v>2.7328697599999998</v>
      </c>
      <c r="M65" s="162">
        <v>0.81011374000000003</v>
      </c>
      <c r="N65" s="162">
        <v>2.15981019</v>
      </c>
      <c r="O65" s="162">
        <v>4.2845194199999996</v>
      </c>
      <c r="P65" s="162">
        <v>7.0556974400000003</v>
      </c>
      <c r="Q65" s="162">
        <v>2.0102476</v>
      </c>
      <c r="R65" s="162">
        <v>4</v>
      </c>
      <c r="S65" s="162">
        <v>28.573075307950333</v>
      </c>
      <c r="T65" s="163">
        <v>2.4365921032406661E-4</v>
      </c>
      <c r="U65" s="160"/>
    </row>
    <row r="66" spans="2:21" ht="15.75" customHeight="1">
      <c r="B66" s="161" t="s">
        <v>111</v>
      </c>
      <c r="C66" s="162">
        <v>-4.8701503623866639E-2</v>
      </c>
      <c r="D66" s="162">
        <v>1.971630152995224E-2</v>
      </c>
      <c r="E66" s="162">
        <v>0.25233418797542145</v>
      </c>
      <c r="F66" s="162">
        <v>1.3196974366171068</v>
      </c>
      <c r="G66" s="162">
        <v>0.28211599999999998</v>
      </c>
      <c r="H66" s="162">
        <v>0.38667751</v>
      </c>
      <c r="I66" s="162">
        <v>0.36722078519985268</v>
      </c>
      <c r="J66" s="162">
        <v>0.56786799999999993</v>
      </c>
      <c r="K66" s="162">
        <v>0.71093200000000012</v>
      </c>
      <c r="L66" s="162">
        <v>0.49093038999999999</v>
      </c>
      <c r="M66" s="162">
        <v>0.82825130999999996</v>
      </c>
      <c r="N66" s="162">
        <v>1.5384651200000001</v>
      </c>
      <c r="O66" s="162">
        <v>3.1762504499999999</v>
      </c>
      <c r="P66" s="162">
        <v>4.1081733700000003</v>
      </c>
      <c r="Q66" s="162">
        <v>0.58963345000000011</v>
      </c>
      <c r="R66" s="162">
        <v>1</v>
      </c>
      <c r="S66" s="162">
        <v>14.999931357698465</v>
      </c>
      <c r="T66" s="163">
        <v>1.2791312766095782E-4</v>
      </c>
      <c r="U66" s="160"/>
    </row>
    <row r="67" spans="2:21" ht="15.75" customHeight="1">
      <c r="B67" s="161" t="s">
        <v>114</v>
      </c>
      <c r="C67" s="162">
        <v>0</v>
      </c>
      <c r="D67" s="162">
        <v>0</v>
      </c>
      <c r="E67" s="162">
        <v>0</v>
      </c>
      <c r="F67" s="162">
        <v>0</v>
      </c>
      <c r="G67" s="162">
        <v>0.15307599999999999</v>
      </c>
      <c r="H67" s="162">
        <v>0</v>
      </c>
      <c r="I67" s="162">
        <v>0.13022390134510137</v>
      </c>
      <c r="J67" s="162">
        <v>0.30649500000000002</v>
      </c>
      <c r="K67" s="162">
        <v>0.44288899999999998</v>
      </c>
      <c r="L67" s="162">
        <v>0.42566779999999993</v>
      </c>
      <c r="M67" s="162">
        <v>2.3817560000000002</v>
      </c>
      <c r="N67" s="162">
        <v>2.5201679499999998</v>
      </c>
      <c r="O67" s="162">
        <v>0.83851213999999996</v>
      </c>
      <c r="P67" s="162">
        <v>0.97172150000000002</v>
      </c>
      <c r="Q67" s="162">
        <v>0.37190131999999998</v>
      </c>
      <c r="R67" s="162">
        <v>0.9</v>
      </c>
      <c r="S67" s="162">
        <v>9.0705092913451004</v>
      </c>
      <c r="T67" s="163">
        <v>7.7349501492102315E-5</v>
      </c>
      <c r="U67" s="160"/>
    </row>
    <row r="68" spans="2:21">
      <c r="B68" s="161" t="s">
        <v>115</v>
      </c>
      <c r="C68" s="162">
        <v>0</v>
      </c>
      <c r="D68" s="162">
        <v>3.7763841760012996E-2</v>
      </c>
      <c r="E68" s="162">
        <v>0.16759673510305956</v>
      </c>
      <c r="F68" s="162">
        <v>0</v>
      </c>
      <c r="G68" s="162">
        <v>8.3443000000000003E-2</v>
      </c>
      <c r="H68" s="162">
        <v>0</v>
      </c>
      <c r="I68" s="162">
        <v>7.8751360292061437E-2</v>
      </c>
      <c r="J68" s="162">
        <v>5.1152000000000003E-2</v>
      </c>
      <c r="K68" s="162">
        <v>0.13097999999999999</v>
      </c>
      <c r="L68" s="162">
        <v>0.7209527</v>
      </c>
      <c r="M68" s="162">
        <v>0.5432541500000001</v>
      </c>
      <c r="N68" s="162">
        <v>0.1159</v>
      </c>
      <c r="O68" s="162">
        <v>0.43146088000000005</v>
      </c>
      <c r="P68" s="162">
        <v>0.72178100000000001</v>
      </c>
      <c r="Q68" s="162">
        <v>0.25934099999999999</v>
      </c>
      <c r="R68" s="162">
        <v>1</v>
      </c>
      <c r="S68" s="162">
        <v>4.0830356671551336</v>
      </c>
      <c r="T68" s="163">
        <v>3.4818416836888409E-5</v>
      </c>
      <c r="U68" s="160"/>
    </row>
    <row r="69" spans="2:21" ht="15.75" thickBot="1">
      <c r="B69" s="167" t="s">
        <v>122</v>
      </c>
      <c r="C69" s="165">
        <v>1.25337735891085E-2</v>
      </c>
      <c r="D69" s="165">
        <v>2.6178653254085279E-3</v>
      </c>
      <c r="E69" s="165">
        <v>3.3638877164135148E-2</v>
      </c>
      <c r="F69" s="165">
        <v>1.0997142614673773E-2</v>
      </c>
      <c r="G69" s="165">
        <v>0</v>
      </c>
      <c r="H69" s="165">
        <v>4.9839999999999997E-3</v>
      </c>
      <c r="I69" s="165">
        <v>0.26858768791890875</v>
      </c>
      <c r="J69" s="165">
        <v>9.5679699999999986E-3</v>
      </c>
      <c r="K69" s="165">
        <v>0.36370000000000002</v>
      </c>
      <c r="L69" s="162">
        <v>0.105</v>
      </c>
      <c r="M69" s="162">
        <v>0</v>
      </c>
      <c r="N69" s="162">
        <v>0</v>
      </c>
      <c r="O69" s="162">
        <v>0</v>
      </c>
      <c r="P69" s="162">
        <v>0</v>
      </c>
      <c r="Q69" s="162">
        <v>0</v>
      </c>
      <c r="R69" s="162">
        <v>0</v>
      </c>
      <c r="S69" s="162">
        <v>0.81162731661223475</v>
      </c>
      <c r="T69" s="163">
        <v>6.921217576749687E-6</v>
      </c>
      <c r="U69" s="160"/>
    </row>
    <row r="70" spans="2:21" ht="15.75" thickBot="1">
      <c r="B70" s="157" t="s">
        <v>88</v>
      </c>
      <c r="C70" s="158">
        <v>-76.19336494944217</v>
      </c>
      <c r="D70" s="158">
        <v>140.89219492057222</v>
      </c>
      <c r="E70" s="158">
        <v>258.00500071784148</v>
      </c>
      <c r="F70" s="158">
        <v>53.097439413770047</v>
      </c>
      <c r="G70" s="158">
        <v>120.26701152907471</v>
      </c>
      <c r="H70" s="158">
        <v>128.95695019612225</v>
      </c>
      <c r="I70" s="158">
        <v>162.26910900000527</v>
      </c>
      <c r="J70" s="158">
        <v>739.14978389817145</v>
      </c>
      <c r="K70" s="158">
        <v>303.80419168431365</v>
      </c>
      <c r="L70" s="158">
        <v>251.49137280244736</v>
      </c>
      <c r="M70" s="158">
        <v>329.50163092016976</v>
      </c>
      <c r="N70" s="158">
        <v>1154.7110873744457</v>
      </c>
      <c r="O70" s="158">
        <v>3993.0993313600466</v>
      </c>
      <c r="P70" s="158">
        <v>891.77280638086154</v>
      </c>
      <c r="Q70" s="158">
        <v>358.35352636320681</v>
      </c>
      <c r="R70" s="158">
        <v>286.21920828422554</v>
      </c>
      <c r="S70" s="158">
        <v>8737.0437535326237</v>
      </c>
      <c r="T70" s="159">
        <v>7.4505847151854585E-2</v>
      </c>
      <c r="U70" s="160"/>
    </row>
    <row r="71" spans="2:21">
      <c r="B71" s="161" t="s">
        <v>37</v>
      </c>
      <c r="C71" s="162">
        <v>-49.216145792274915</v>
      </c>
      <c r="D71" s="162">
        <v>53.597053769547742</v>
      </c>
      <c r="E71" s="162">
        <v>15.203820820065689</v>
      </c>
      <c r="F71" s="162">
        <v>5.1448487817594302</v>
      </c>
      <c r="G71" s="162">
        <v>4.8078756997800802</v>
      </c>
      <c r="H71" s="162">
        <v>22.371852602822152</v>
      </c>
      <c r="I71" s="162">
        <v>14.881435913446357</v>
      </c>
      <c r="J71" s="162">
        <v>56.107640148034747</v>
      </c>
      <c r="K71" s="162">
        <v>43.508426865203923</v>
      </c>
      <c r="L71" s="165">
        <v>55.823935292972017</v>
      </c>
      <c r="M71" s="165">
        <v>86.145286998015209</v>
      </c>
      <c r="N71" s="165">
        <v>627.82298700060016</v>
      </c>
      <c r="O71" s="165">
        <v>3149.7962517560622</v>
      </c>
      <c r="P71" s="162">
        <v>318.66324240974819</v>
      </c>
      <c r="Q71" s="162">
        <v>191.37475905117913</v>
      </c>
      <c r="R71" s="162">
        <v>90.538780279248471</v>
      </c>
      <c r="S71" s="162">
        <v>4495.1972925450309</v>
      </c>
      <c r="T71" s="163">
        <v>3.8333158427914939E-2</v>
      </c>
      <c r="U71" s="160"/>
    </row>
    <row r="72" spans="2:21">
      <c r="B72" s="164" t="s">
        <v>39</v>
      </c>
      <c r="C72" s="165">
        <v>15.828413760032838</v>
      </c>
      <c r="D72" s="165">
        <v>57.887695261056798</v>
      </c>
      <c r="E72" s="165">
        <v>39.260357884856511</v>
      </c>
      <c r="F72" s="165">
        <v>-3.6952388561878249</v>
      </c>
      <c r="G72" s="165">
        <v>4.460079894306924</v>
      </c>
      <c r="H72" s="165">
        <v>-4.4738250894221636</v>
      </c>
      <c r="I72" s="165">
        <v>25.116097693617093</v>
      </c>
      <c r="J72" s="165">
        <v>539.81032517077813</v>
      </c>
      <c r="K72" s="165">
        <v>166.67635443709594</v>
      </c>
      <c r="L72" s="165">
        <v>60.950606086569067</v>
      </c>
      <c r="M72" s="165">
        <v>81.662200219379244</v>
      </c>
      <c r="N72" s="165">
        <v>217.33610462585494</v>
      </c>
      <c r="O72" s="165">
        <v>381.92760411645213</v>
      </c>
      <c r="P72" s="162">
        <v>288.42178491965188</v>
      </c>
      <c r="Q72" s="162">
        <v>35.78184677244176</v>
      </c>
      <c r="R72" s="162">
        <v>14.06242832793809</v>
      </c>
      <c r="S72" s="162">
        <v>1885.2309884519796</v>
      </c>
      <c r="T72" s="163">
        <v>1.6076459708096444E-2</v>
      </c>
      <c r="U72" s="160"/>
    </row>
    <row r="73" spans="2:21">
      <c r="B73" s="167" t="s">
        <v>38</v>
      </c>
      <c r="C73" s="165">
        <v>-37.993961875687852</v>
      </c>
      <c r="D73" s="165">
        <v>16.137555462530329</v>
      </c>
      <c r="E73" s="165">
        <v>48.862079676811554</v>
      </c>
      <c r="F73" s="165">
        <v>24.078844326781407</v>
      </c>
      <c r="G73" s="165">
        <v>64.845639084845544</v>
      </c>
      <c r="H73" s="165">
        <v>24.553506298536945</v>
      </c>
      <c r="I73" s="165">
        <v>71.977416238391044</v>
      </c>
      <c r="J73" s="165">
        <v>106.46200986293924</v>
      </c>
      <c r="K73" s="165">
        <v>29.551015742471208</v>
      </c>
      <c r="L73" s="165">
        <v>68.320536349112118</v>
      </c>
      <c r="M73" s="165">
        <v>55.272840294172759</v>
      </c>
      <c r="N73" s="165">
        <v>32.878219417034202</v>
      </c>
      <c r="O73" s="165">
        <v>111.38700363789609</v>
      </c>
      <c r="P73" s="162">
        <v>91.141539711492626</v>
      </c>
      <c r="Q73" s="162">
        <v>46.018952428274055</v>
      </c>
      <c r="R73" s="162">
        <v>46.922284854967259</v>
      </c>
      <c r="S73" s="162">
        <v>754.39652908229448</v>
      </c>
      <c r="T73" s="163">
        <v>6.4331774079726982E-3</v>
      </c>
      <c r="U73" s="160"/>
    </row>
    <row r="74" spans="2:21">
      <c r="B74" s="164" t="s">
        <v>47</v>
      </c>
      <c r="C74" s="165">
        <v>5.5945263410454027E-2</v>
      </c>
      <c r="D74" s="165">
        <v>13.010879398164269</v>
      </c>
      <c r="E74" s="165">
        <v>16.350266194051244</v>
      </c>
      <c r="F74" s="165">
        <v>15.611461500191396</v>
      </c>
      <c r="G74" s="165">
        <v>8.2327701163923006</v>
      </c>
      <c r="H74" s="165">
        <v>12.102371005549713</v>
      </c>
      <c r="I74" s="165">
        <v>4.9571301456757402</v>
      </c>
      <c r="J74" s="165">
        <v>13.588330020840209</v>
      </c>
      <c r="K74" s="165">
        <v>21.6159326640948</v>
      </c>
      <c r="L74" s="165">
        <v>21.200511893115461</v>
      </c>
      <c r="M74" s="165">
        <v>37.784395466767535</v>
      </c>
      <c r="N74" s="165">
        <v>77.875930019955703</v>
      </c>
      <c r="O74" s="165">
        <v>159.24975546671968</v>
      </c>
      <c r="P74" s="162">
        <v>75.668024728500455</v>
      </c>
      <c r="Q74" s="162">
        <v>36.935496341725234</v>
      </c>
      <c r="R74" s="162">
        <v>116.84005633249049</v>
      </c>
      <c r="S74" s="162">
        <v>594.14376021591943</v>
      </c>
      <c r="T74" s="163">
        <v>5.0666089622107037E-3</v>
      </c>
      <c r="U74" s="160"/>
    </row>
    <row r="75" spans="2:21">
      <c r="B75" s="164" t="s">
        <v>50</v>
      </c>
      <c r="C75" s="165">
        <v>-5.4061720373757494</v>
      </c>
      <c r="D75" s="165">
        <v>4.9689515841512808</v>
      </c>
      <c r="E75" s="165">
        <v>113.16512646474573</v>
      </c>
      <c r="F75" s="165">
        <v>5.1491088110867587</v>
      </c>
      <c r="G75" s="165">
        <v>30.950182567380079</v>
      </c>
      <c r="H75" s="165">
        <v>54.136937003355968</v>
      </c>
      <c r="I75" s="165">
        <v>17.825290136795473</v>
      </c>
      <c r="J75" s="165">
        <v>13.969489385606659</v>
      </c>
      <c r="K75" s="165">
        <v>28.978230622467017</v>
      </c>
      <c r="L75" s="165">
        <v>21.774203075580061</v>
      </c>
      <c r="M75" s="165">
        <v>33.088226242964282</v>
      </c>
      <c r="N75" s="165">
        <v>35.537609977318908</v>
      </c>
      <c r="O75" s="165">
        <v>121.93634892650019</v>
      </c>
      <c r="P75" s="162">
        <v>64.880800048703833</v>
      </c>
      <c r="Q75" s="162">
        <v>33.35692229245133</v>
      </c>
      <c r="R75" s="162">
        <v>6.5003743952368378</v>
      </c>
      <c r="S75" s="162">
        <v>547.45470720451726</v>
      </c>
      <c r="T75" s="163">
        <v>4.6684642870251326E-3</v>
      </c>
      <c r="U75" s="160"/>
    </row>
    <row r="76" spans="2:21">
      <c r="B76" s="164" t="s">
        <v>53</v>
      </c>
      <c r="C76" s="165">
        <v>3.0572167837254218</v>
      </c>
      <c r="D76" s="165">
        <v>-8.1904164309227667</v>
      </c>
      <c r="E76" s="165">
        <v>2.9236475698248556</v>
      </c>
      <c r="F76" s="165">
        <v>-0.77266799297387045</v>
      </c>
      <c r="G76" s="165">
        <v>5.8843510045742784</v>
      </c>
      <c r="H76" s="165">
        <v>17.129204395043658</v>
      </c>
      <c r="I76" s="165">
        <v>13.35469024471813</v>
      </c>
      <c r="J76" s="165">
        <v>4.4353394021979717</v>
      </c>
      <c r="K76" s="165">
        <v>6.9702302349450207</v>
      </c>
      <c r="L76" s="165">
        <v>-0.24791548094087235</v>
      </c>
      <c r="M76" s="165">
        <v>28.022457101160541</v>
      </c>
      <c r="N76" s="165">
        <v>53.470142313199602</v>
      </c>
      <c r="O76" s="165">
        <v>50.156633928450205</v>
      </c>
      <c r="P76" s="162">
        <v>46.949970901113765</v>
      </c>
      <c r="Q76" s="162">
        <v>12.59971214019512</v>
      </c>
      <c r="R76" s="162">
        <v>9.2366446513418818</v>
      </c>
      <c r="S76" s="162">
        <v>232.37952862545782</v>
      </c>
      <c r="T76" s="163">
        <v>1.9816352223242565E-3</v>
      </c>
      <c r="U76" s="160"/>
    </row>
    <row r="77" spans="2:21">
      <c r="B77" s="172" t="s">
        <v>46</v>
      </c>
      <c r="C77" s="165">
        <v>-2.5880131158591535</v>
      </c>
      <c r="D77" s="165">
        <v>3.1662613339191514</v>
      </c>
      <c r="E77" s="165">
        <v>21.334333465486331</v>
      </c>
      <c r="F77" s="165">
        <v>7.6548668520312573</v>
      </c>
      <c r="G77" s="165">
        <v>0.95326224593572739</v>
      </c>
      <c r="H77" s="165">
        <v>3.1269894957768671</v>
      </c>
      <c r="I77" s="165">
        <v>14.534246175222751</v>
      </c>
      <c r="J77" s="165">
        <v>4.6840500481119705</v>
      </c>
      <c r="K77" s="165">
        <v>5.4071615861925286</v>
      </c>
      <c r="L77" s="165">
        <v>22.778883068683012</v>
      </c>
      <c r="M77" s="165">
        <v>9.581401566379137</v>
      </c>
      <c r="N77" s="165">
        <v>106.92713268048226</v>
      </c>
      <c r="O77" s="165">
        <v>16.485057577966469</v>
      </c>
      <c r="P77" s="162">
        <v>5.4597803416508501</v>
      </c>
      <c r="Q77" s="162">
        <v>2.0809765469402297</v>
      </c>
      <c r="R77" s="162">
        <v>1.8512118230025145</v>
      </c>
      <c r="S77" s="162">
        <v>221.35662514498168</v>
      </c>
      <c r="T77" s="163">
        <v>1.8876365214989415E-3</v>
      </c>
      <c r="U77" s="160"/>
    </row>
    <row r="78" spans="2:21">
      <c r="B78" s="164" t="s">
        <v>54</v>
      </c>
      <c r="C78" s="165">
        <v>6.935206458678779E-2</v>
      </c>
      <c r="D78" s="165">
        <v>0.31421454212538724</v>
      </c>
      <c r="E78" s="165">
        <v>0.83138553815660021</v>
      </c>
      <c r="F78" s="165">
        <v>-7.3784008918505076E-2</v>
      </c>
      <c r="G78" s="165">
        <v>2.7085915859762888E-2</v>
      </c>
      <c r="H78" s="165">
        <v>-1.5085515540909356E-2</v>
      </c>
      <c r="I78" s="165">
        <v>-0.4130197418064927</v>
      </c>
      <c r="J78" s="165">
        <v>8.2644859662498016E-2</v>
      </c>
      <c r="K78" s="165">
        <v>1.0968395318432866</v>
      </c>
      <c r="L78" s="165">
        <v>0.66561251735648053</v>
      </c>
      <c r="M78" s="165">
        <v>-3.1031306686689271</v>
      </c>
      <c r="N78" s="165">
        <v>1.92396134</v>
      </c>
      <c r="O78" s="165">
        <v>1.78553549</v>
      </c>
      <c r="P78" s="162">
        <v>0.26987132000000003</v>
      </c>
      <c r="Q78" s="162">
        <v>7.9968789999999998E-2</v>
      </c>
      <c r="R78" s="162">
        <v>0.26742761999999998</v>
      </c>
      <c r="S78" s="162">
        <v>3.7289108046559689</v>
      </c>
      <c r="T78" s="163">
        <v>3.1798588434705302E-5</v>
      </c>
      <c r="U78" s="160"/>
    </row>
    <row r="79" spans="2:21" ht="15.75" thickBot="1">
      <c r="B79" s="167" t="s">
        <v>117</v>
      </c>
      <c r="C79" s="165">
        <v>0</v>
      </c>
      <c r="D79" s="165">
        <v>0</v>
      </c>
      <c r="E79" s="165">
        <v>7.3983103842987896E-2</v>
      </c>
      <c r="F79" s="165">
        <v>0</v>
      </c>
      <c r="G79" s="165">
        <v>0.105765</v>
      </c>
      <c r="H79" s="165">
        <v>2.5000000000000001E-2</v>
      </c>
      <c r="I79" s="165">
        <v>3.5822193945170527E-2</v>
      </c>
      <c r="J79" s="165">
        <v>9.9550000000000003E-3</v>
      </c>
      <c r="K79" s="165">
        <v>0</v>
      </c>
      <c r="L79" s="165">
        <v>0.22500000000000001</v>
      </c>
      <c r="M79" s="165">
        <v>1.0479537000000001</v>
      </c>
      <c r="N79" s="165">
        <v>0.93900000000000006</v>
      </c>
      <c r="O79" s="165">
        <v>0.37514046000000001</v>
      </c>
      <c r="P79" s="162">
        <v>0.31779199999999996</v>
      </c>
      <c r="Q79" s="162">
        <v>0.124892</v>
      </c>
      <c r="R79" s="162">
        <v>0</v>
      </c>
      <c r="S79" s="162">
        <v>3.1554114577881585</v>
      </c>
      <c r="T79" s="163">
        <v>2.6908026376784397E-5</v>
      </c>
      <c r="U79" s="160"/>
    </row>
    <row r="80" spans="2:21" ht="15.75" thickBot="1">
      <c r="B80" s="157" t="s">
        <v>89</v>
      </c>
      <c r="C80" s="158">
        <v>9.5604741057552403</v>
      </c>
      <c r="D80" s="158">
        <v>4.4438774504957594</v>
      </c>
      <c r="E80" s="158">
        <v>0.47358515804871482</v>
      </c>
      <c r="F80" s="158">
        <v>46.991306060400952</v>
      </c>
      <c r="G80" s="158">
        <v>13.30553999300499</v>
      </c>
      <c r="H80" s="158">
        <v>-78.718873417780699</v>
      </c>
      <c r="I80" s="158">
        <v>23.4118359277895</v>
      </c>
      <c r="J80" s="158">
        <v>76.167832785911045</v>
      </c>
      <c r="K80" s="158">
        <v>51.382724870435219</v>
      </c>
      <c r="L80" s="158">
        <v>21.851993795345926</v>
      </c>
      <c r="M80" s="158">
        <v>37.801846370066102</v>
      </c>
      <c r="N80" s="158">
        <v>96.833198111459055</v>
      </c>
      <c r="O80" s="158">
        <v>158.73562019975387</v>
      </c>
      <c r="P80" s="158">
        <v>114.37293428280366</v>
      </c>
      <c r="Q80" s="158">
        <v>51.359910263018918</v>
      </c>
      <c r="R80" s="158">
        <v>65.653828373024851</v>
      </c>
      <c r="S80" s="158">
        <v>642.26772406651423</v>
      </c>
      <c r="T80" s="159">
        <v>5.4769899556152595E-3</v>
      </c>
      <c r="U80" s="160"/>
    </row>
    <row r="81" spans="2:21">
      <c r="B81" s="167" t="s">
        <v>63</v>
      </c>
      <c r="C81" s="165">
        <v>4.5909098754708255</v>
      </c>
      <c r="D81" s="165">
        <v>-8.3761343181243593</v>
      </c>
      <c r="E81" s="165">
        <v>2.6581028745384923</v>
      </c>
      <c r="F81" s="165">
        <v>42.078750903969436</v>
      </c>
      <c r="G81" s="165">
        <v>7.4287226734229961</v>
      </c>
      <c r="H81" s="165">
        <v>-85.019213836358631</v>
      </c>
      <c r="I81" s="165">
        <v>14.335509505077123</v>
      </c>
      <c r="J81" s="165">
        <v>29.482301986805503</v>
      </c>
      <c r="K81" s="165">
        <v>35.984184351921314</v>
      </c>
      <c r="L81" s="162">
        <v>13.660569939767303</v>
      </c>
      <c r="M81" s="162">
        <v>16.687561903230971</v>
      </c>
      <c r="N81" s="162">
        <v>40.734612584302432</v>
      </c>
      <c r="O81" s="162">
        <v>61.070547882174665</v>
      </c>
      <c r="P81" s="162">
        <v>67.018453864851338</v>
      </c>
      <c r="Q81" s="162">
        <v>19.167749651430753</v>
      </c>
      <c r="R81" s="162">
        <v>35.700493992818238</v>
      </c>
      <c r="S81" s="162">
        <v>278.03537418386759</v>
      </c>
      <c r="T81" s="163">
        <v>2.3709691374014458E-3</v>
      </c>
      <c r="U81" s="160"/>
    </row>
    <row r="82" spans="2:21">
      <c r="B82" s="167" t="s">
        <v>92</v>
      </c>
      <c r="C82" s="165">
        <v>1.2155336725424355</v>
      </c>
      <c r="D82" s="165">
        <v>11.825302519228032</v>
      </c>
      <c r="E82" s="165">
        <v>-3.561626064711334</v>
      </c>
      <c r="F82" s="165">
        <v>0.23856495904456898</v>
      </c>
      <c r="G82" s="165">
        <v>0.83325327362197033</v>
      </c>
      <c r="H82" s="165">
        <v>2.7823358060538173</v>
      </c>
      <c r="I82" s="165">
        <v>-0.25380934387354093</v>
      </c>
      <c r="J82" s="165">
        <v>37.854784545986938</v>
      </c>
      <c r="K82" s="165">
        <v>-2.6661404905775004</v>
      </c>
      <c r="L82" s="162">
        <v>4.2222959319582891</v>
      </c>
      <c r="M82" s="162">
        <v>15.874371790257502</v>
      </c>
      <c r="N82" s="162">
        <v>25.365830219581831</v>
      </c>
      <c r="O82" s="162">
        <v>43.740026287573905</v>
      </c>
      <c r="P82" s="162">
        <v>20.83296076716627</v>
      </c>
      <c r="Q82" s="162">
        <v>16.574603693788784</v>
      </c>
      <c r="R82" s="162">
        <v>2.8303548573687398</v>
      </c>
      <c r="S82" s="162">
        <v>161.13403873122192</v>
      </c>
      <c r="T82" s="163">
        <v>1.3740835458006396E-3</v>
      </c>
      <c r="U82" s="160"/>
    </row>
    <row r="83" spans="2:21">
      <c r="B83" s="167" t="s">
        <v>65</v>
      </c>
      <c r="C83" s="165">
        <v>4.5229712792177024</v>
      </c>
      <c r="D83" s="165">
        <v>0.72278124287652978</v>
      </c>
      <c r="E83" s="165">
        <v>0.63115964672779212</v>
      </c>
      <c r="F83" s="165">
        <v>3.8712267706354431</v>
      </c>
      <c r="G83" s="165">
        <v>1.7421512503833219</v>
      </c>
      <c r="H83" s="165">
        <v>2.0959535586416056</v>
      </c>
      <c r="I83" s="165">
        <v>7.9437244441494794</v>
      </c>
      <c r="J83" s="165">
        <v>1.7436848592386183</v>
      </c>
      <c r="K83" s="165">
        <v>-1.4266985876121105</v>
      </c>
      <c r="L83" s="162">
        <v>-3.3428417456098147</v>
      </c>
      <c r="M83" s="162">
        <v>0.65787122569732182</v>
      </c>
      <c r="N83" s="162">
        <v>23.221192206108668</v>
      </c>
      <c r="O83" s="162">
        <v>34.619006059829836</v>
      </c>
      <c r="P83" s="162">
        <v>7.0482885840169853</v>
      </c>
      <c r="Q83" s="162">
        <v>6.9727769097735823</v>
      </c>
      <c r="R83" s="162">
        <v>15.741771013679919</v>
      </c>
      <c r="S83" s="162">
        <v>99.792241807981299</v>
      </c>
      <c r="T83" s="163">
        <v>8.5098641197489178E-4</v>
      </c>
      <c r="U83" s="160"/>
    </row>
    <row r="84" spans="2:21">
      <c r="B84" s="167" t="s">
        <v>64</v>
      </c>
      <c r="C84" s="165">
        <v>-0.78213010460805021</v>
      </c>
      <c r="D84" s="165">
        <v>0.28968330474031878</v>
      </c>
      <c r="E84" s="165">
        <v>0.42241101029905825</v>
      </c>
      <c r="F84" s="165">
        <v>0.57793338086670742</v>
      </c>
      <c r="G84" s="165">
        <v>2.8367069142969514</v>
      </c>
      <c r="H84" s="165">
        <v>0.1492058125346758</v>
      </c>
      <c r="I84" s="165">
        <v>-0.47632579348731874</v>
      </c>
      <c r="J84" s="165">
        <v>6.0993999938799783</v>
      </c>
      <c r="K84" s="165">
        <v>9.423270357392612</v>
      </c>
      <c r="L84" s="162">
        <v>1.7626216274857609</v>
      </c>
      <c r="M84" s="162">
        <v>2.1576818186100395</v>
      </c>
      <c r="N84" s="162">
        <v>2.906157380131682</v>
      </c>
      <c r="O84" s="162">
        <v>3.7572710987193663</v>
      </c>
      <c r="P84" s="162">
        <v>1.3135157266081769</v>
      </c>
      <c r="Q84" s="162">
        <v>0.28799943388771071</v>
      </c>
      <c r="R84" s="162">
        <v>1.4069758063296209</v>
      </c>
      <c r="S84" s="162">
        <v>31.844378333799582</v>
      </c>
      <c r="T84" s="163">
        <v>2.715555114193629E-4</v>
      </c>
      <c r="U84" s="160"/>
    </row>
    <row r="85" spans="2:21">
      <c r="B85" s="167" t="s">
        <v>66</v>
      </c>
      <c r="C85" s="165">
        <v>-1.5139804269934717E-3</v>
      </c>
      <c r="D85" s="165">
        <v>-1.0631945793064083E-2</v>
      </c>
      <c r="E85" s="165">
        <v>3.386995604662206E-2</v>
      </c>
      <c r="F85" s="165">
        <v>-2.4438520047807527E-2</v>
      </c>
      <c r="G85" s="165">
        <v>0.18902718127975021</v>
      </c>
      <c r="H85" s="165">
        <v>-2.0443698652193393E-2</v>
      </c>
      <c r="I85" s="165">
        <v>0.36694957935220285</v>
      </c>
      <c r="J85" s="165">
        <v>0.14774140000000002</v>
      </c>
      <c r="K85" s="165">
        <v>1.0612633791586847</v>
      </c>
      <c r="L85" s="162">
        <v>4.7275300422950615</v>
      </c>
      <c r="M85" s="162">
        <v>1.3579135814975738</v>
      </c>
      <c r="N85" s="162">
        <v>2.2830011998197377</v>
      </c>
      <c r="O85" s="162">
        <v>5.1431759549779246</v>
      </c>
      <c r="P85" s="162">
        <v>6.0367436233441882</v>
      </c>
      <c r="Q85" s="162">
        <v>1.7699422097125939</v>
      </c>
      <c r="R85" s="162">
        <v>3.4103692922785362</v>
      </c>
      <c r="S85" s="162">
        <v>24.700557045130221</v>
      </c>
      <c r="T85" s="163">
        <v>2.1063599767667864E-4</v>
      </c>
      <c r="U85" s="160"/>
    </row>
    <row r="86" spans="2:21">
      <c r="B86" s="167" t="s">
        <v>109</v>
      </c>
      <c r="C86" s="165">
        <v>0</v>
      </c>
      <c r="D86" s="165">
        <v>-1.964308764334018E-2</v>
      </c>
      <c r="E86" s="165">
        <v>9.9133771002706261E-2</v>
      </c>
      <c r="F86" s="165">
        <v>0.24926856593260555</v>
      </c>
      <c r="G86" s="165">
        <v>6.3979999999999995E-2</v>
      </c>
      <c r="H86" s="165">
        <v>1.1050759399999999</v>
      </c>
      <c r="I86" s="165">
        <v>8.8573674963840655E-3</v>
      </c>
      <c r="J86" s="165">
        <v>0</v>
      </c>
      <c r="K86" s="165">
        <v>1.329108</v>
      </c>
      <c r="L86" s="162">
        <v>0.62604400000000004</v>
      </c>
      <c r="M86" s="162">
        <v>0.80606573999999998</v>
      </c>
      <c r="N86" s="162">
        <v>1.9514687800000001</v>
      </c>
      <c r="O86" s="162">
        <v>6.8939915600000008</v>
      </c>
      <c r="P86" s="162">
        <v>3.9818052299999995</v>
      </c>
      <c r="Q86" s="162">
        <v>2.8596315499999996</v>
      </c>
      <c r="R86" s="162">
        <v>0.6</v>
      </c>
      <c r="S86" s="162">
        <v>17.695155866788358</v>
      </c>
      <c r="T86" s="163">
        <v>1.5089687261851179E-4</v>
      </c>
      <c r="U86" s="160"/>
    </row>
    <row r="87" spans="2:21">
      <c r="B87" s="167" t="s">
        <v>67</v>
      </c>
      <c r="C87" s="165">
        <v>0</v>
      </c>
      <c r="D87" s="165">
        <v>0</v>
      </c>
      <c r="E87" s="165">
        <v>1.1184926657074934E-2</v>
      </c>
      <c r="F87" s="165">
        <v>0</v>
      </c>
      <c r="G87" s="165">
        <v>0</v>
      </c>
      <c r="H87" s="165">
        <v>0</v>
      </c>
      <c r="I87" s="165">
        <v>1.1927838727365045</v>
      </c>
      <c r="J87" s="165">
        <v>0.01</v>
      </c>
      <c r="K87" s="165">
        <v>4.1718601522290908E-3</v>
      </c>
      <c r="L87" s="162">
        <v>-7.5153000550672852E-2</v>
      </c>
      <c r="M87" s="162">
        <v>0.18019631077269058</v>
      </c>
      <c r="N87" s="162">
        <v>-0.15506994848530414</v>
      </c>
      <c r="O87" s="162">
        <v>2.1948474989077535</v>
      </c>
      <c r="P87" s="162">
        <v>7.8093522353641109</v>
      </c>
      <c r="Q87" s="162">
        <v>3.6393535658973981</v>
      </c>
      <c r="R87" s="162">
        <v>5.1793391282087491</v>
      </c>
      <c r="S87" s="162">
        <v>16.351652883763137</v>
      </c>
      <c r="T87" s="163">
        <v>1.3944004228492611E-4</v>
      </c>
      <c r="U87" s="160"/>
    </row>
    <row r="88" spans="2:21">
      <c r="B88" s="167" t="s">
        <v>68</v>
      </c>
      <c r="C88" s="165">
        <v>0</v>
      </c>
      <c r="D88" s="165">
        <v>0</v>
      </c>
      <c r="E88" s="165">
        <v>0</v>
      </c>
      <c r="F88" s="165">
        <v>0</v>
      </c>
      <c r="G88" s="165">
        <v>0</v>
      </c>
      <c r="H88" s="165">
        <v>0</v>
      </c>
      <c r="I88" s="165">
        <v>0</v>
      </c>
      <c r="J88" s="165">
        <v>0</v>
      </c>
      <c r="K88" s="165">
        <v>1.0766009999999999</v>
      </c>
      <c r="L88" s="162">
        <v>2.9629999999999995E-3</v>
      </c>
      <c r="M88" s="162">
        <v>8.0184000000000005E-2</v>
      </c>
      <c r="N88" s="162">
        <v>0.52600568999999997</v>
      </c>
      <c r="O88" s="162">
        <v>1.316753857570391</v>
      </c>
      <c r="P88" s="162">
        <v>0.33181425145257459</v>
      </c>
      <c r="Q88" s="162">
        <v>8.7853248528089248E-2</v>
      </c>
      <c r="R88" s="162">
        <v>0.7845242823410532</v>
      </c>
      <c r="S88" s="162">
        <v>4.1188460813640182</v>
      </c>
      <c r="T88" s="163">
        <v>3.5123793039956291E-5</v>
      </c>
      <c r="U88" s="160"/>
    </row>
    <row r="89" spans="2:21">
      <c r="B89" s="167" t="s">
        <v>116</v>
      </c>
      <c r="C89" s="165">
        <v>0</v>
      </c>
      <c r="D89" s="165">
        <v>3.1224427756445863E-3</v>
      </c>
      <c r="E89" s="165">
        <v>0</v>
      </c>
      <c r="F89" s="165">
        <v>0</v>
      </c>
      <c r="G89" s="165">
        <v>0</v>
      </c>
      <c r="H89" s="165">
        <v>0</v>
      </c>
      <c r="I89" s="165">
        <v>0</v>
      </c>
      <c r="J89" s="165">
        <v>0.04</v>
      </c>
      <c r="K89" s="165">
        <v>3.568902</v>
      </c>
      <c r="L89" s="162">
        <v>0</v>
      </c>
      <c r="M89" s="162">
        <v>0</v>
      </c>
      <c r="N89" s="162">
        <v>0</v>
      </c>
      <c r="O89" s="162">
        <v>0</v>
      </c>
      <c r="P89" s="162">
        <v>0</v>
      </c>
      <c r="Q89" s="162">
        <v>0</v>
      </c>
      <c r="R89" s="162">
        <v>0</v>
      </c>
      <c r="S89" s="162">
        <v>3.6120244427756445</v>
      </c>
      <c r="T89" s="163">
        <v>3.0801830531453343E-5</v>
      </c>
      <c r="U89" s="160"/>
    </row>
    <row r="90" spans="2:21">
      <c r="B90" s="167" t="s">
        <v>118</v>
      </c>
      <c r="C90" s="165">
        <v>0</v>
      </c>
      <c r="D90" s="165">
        <v>0</v>
      </c>
      <c r="E90" s="165">
        <v>0.14576846771125229</v>
      </c>
      <c r="F90" s="165">
        <v>0</v>
      </c>
      <c r="G90" s="165">
        <v>0.17314350000000001</v>
      </c>
      <c r="H90" s="165">
        <v>0.18821299999999999</v>
      </c>
      <c r="I90" s="165">
        <v>0.10100948992970574</v>
      </c>
      <c r="J90" s="165">
        <v>0.61997999999999998</v>
      </c>
      <c r="K90" s="165">
        <v>1.582468</v>
      </c>
      <c r="L90" s="162">
        <v>0.194992</v>
      </c>
      <c r="M90" s="162">
        <v>0</v>
      </c>
      <c r="N90" s="162">
        <v>0</v>
      </c>
      <c r="O90" s="162">
        <v>0</v>
      </c>
      <c r="P90" s="162">
        <v>0</v>
      </c>
      <c r="Q90" s="162">
        <v>0</v>
      </c>
      <c r="R90" s="162">
        <v>0</v>
      </c>
      <c r="S90" s="162">
        <v>3.0055744576409582</v>
      </c>
      <c r="T90" s="163">
        <v>2.56302792410732E-5</v>
      </c>
      <c r="U90" s="160"/>
    </row>
    <row r="91" spans="2:21">
      <c r="B91" s="167" t="s">
        <v>119</v>
      </c>
      <c r="C91" s="165">
        <v>1.4703363559321373E-2</v>
      </c>
      <c r="D91" s="165">
        <v>3.4710165103246085E-3</v>
      </c>
      <c r="E91" s="165">
        <v>3.3580569777050644E-2</v>
      </c>
      <c r="F91" s="165">
        <v>0</v>
      </c>
      <c r="G91" s="165">
        <v>0</v>
      </c>
      <c r="H91" s="165">
        <v>0</v>
      </c>
      <c r="I91" s="165">
        <v>0.17746330411893507</v>
      </c>
      <c r="J91" s="165">
        <v>0.16994000000000001</v>
      </c>
      <c r="K91" s="165">
        <v>1.4295949999999999</v>
      </c>
      <c r="L91" s="162">
        <v>1.9972E-2</v>
      </c>
      <c r="M91" s="162">
        <v>0</v>
      </c>
      <c r="N91" s="162">
        <v>0</v>
      </c>
      <c r="O91" s="162">
        <v>0</v>
      </c>
      <c r="P91" s="162">
        <v>0</v>
      </c>
      <c r="Q91" s="162">
        <v>0</v>
      </c>
      <c r="R91" s="162">
        <v>0</v>
      </c>
      <c r="S91" s="162">
        <v>1.8487252539656318</v>
      </c>
      <c r="T91" s="163">
        <v>1.5765154105133621E-5</v>
      </c>
      <c r="U91" s="160"/>
    </row>
    <row r="92" spans="2:21">
      <c r="B92" s="167" t="s">
        <v>130</v>
      </c>
      <c r="C92" s="165">
        <v>0</v>
      </c>
      <c r="D92" s="165">
        <v>-4.45574363644153E-4</v>
      </c>
      <c r="E92" s="165">
        <v>0</v>
      </c>
      <c r="F92" s="165">
        <v>0</v>
      </c>
      <c r="G92" s="165">
        <v>3.4576240000000001E-2</v>
      </c>
      <c r="H92" s="165">
        <v>0</v>
      </c>
      <c r="I92" s="165">
        <v>1.0621740901475401E-2</v>
      </c>
      <c r="J92" s="165">
        <v>0</v>
      </c>
      <c r="K92" s="165">
        <v>1.6E-2</v>
      </c>
      <c r="L92" s="162">
        <v>0</v>
      </c>
      <c r="M92" s="162">
        <v>0</v>
      </c>
      <c r="N92" s="162">
        <v>0</v>
      </c>
      <c r="O92" s="162">
        <v>0</v>
      </c>
      <c r="P92" s="162">
        <v>0</v>
      </c>
      <c r="Q92" s="162">
        <v>0</v>
      </c>
      <c r="R92" s="162">
        <v>0</v>
      </c>
      <c r="S92" s="162">
        <v>6.0752406537831247E-2</v>
      </c>
      <c r="T92" s="163">
        <v>5.1807105965159397E-7</v>
      </c>
      <c r="U92" s="160"/>
    </row>
    <row r="93" spans="2:21">
      <c r="B93" s="167" t="s">
        <v>131</v>
      </c>
      <c r="C93" s="165">
        <v>0</v>
      </c>
      <c r="D93" s="165">
        <v>6.3718502893168076E-3</v>
      </c>
      <c r="E93" s="165">
        <v>0</v>
      </c>
      <c r="F93" s="165">
        <v>0</v>
      </c>
      <c r="G93" s="165">
        <v>0</v>
      </c>
      <c r="H93" s="165">
        <v>0</v>
      </c>
      <c r="I93" s="165">
        <v>0</v>
      </c>
      <c r="J93" s="165">
        <v>0</v>
      </c>
      <c r="K93" s="165">
        <v>0</v>
      </c>
      <c r="L93" s="162">
        <v>4.7E-2</v>
      </c>
      <c r="M93" s="162">
        <v>0</v>
      </c>
      <c r="N93" s="162">
        <v>0</v>
      </c>
      <c r="O93" s="162">
        <v>0</v>
      </c>
      <c r="P93" s="162">
        <v>0</v>
      </c>
      <c r="Q93" s="162">
        <v>0</v>
      </c>
      <c r="R93" s="162">
        <v>0</v>
      </c>
      <c r="S93" s="162">
        <v>5.3371850289316805E-2</v>
      </c>
      <c r="T93" s="163">
        <v>4.551327693946469E-7</v>
      </c>
      <c r="U93" s="160"/>
    </row>
    <row r="94" spans="2:21">
      <c r="B94" s="167" t="s">
        <v>133</v>
      </c>
      <c r="C94" s="165">
        <v>0</v>
      </c>
      <c r="D94" s="165">
        <v>0</v>
      </c>
      <c r="E94" s="165">
        <v>0</v>
      </c>
      <c r="F94" s="165">
        <v>0</v>
      </c>
      <c r="G94" s="165">
        <v>3.9789600000000001E-3</v>
      </c>
      <c r="H94" s="165">
        <v>0</v>
      </c>
      <c r="I94" s="165">
        <v>0</v>
      </c>
      <c r="J94" s="165">
        <v>0</v>
      </c>
      <c r="K94" s="165">
        <v>0</v>
      </c>
      <c r="L94" s="162">
        <v>6.0000000000000001E-3</v>
      </c>
      <c r="M94" s="162">
        <v>0</v>
      </c>
      <c r="N94" s="162">
        <v>0</v>
      </c>
      <c r="O94" s="162">
        <v>0</v>
      </c>
      <c r="P94" s="162">
        <v>0</v>
      </c>
      <c r="Q94" s="162">
        <v>0</v>
      </c>
      <c r="R94" s="162">
        <v>0</v>
      </c>
      <c r="S94" s="162">
        <v>9.9789600000000003E-3</v>
      </c>
      <c r="T94" s="163">
        <v>8.5096388374369466E-8</v>
      </c>
      <c r="U94" s="160"/>
    </row>
    <row r="95" spans="2:21">
      <c r="B95" s="164" t="s">
        <v>134</v>
      </c>
      <c r="C95" s="165">
        <v>0</v>
      </c>
      <c r="D95" s="165">
        <v>0</v>
      </c>
      <c r="E95" s="165">
        <v>0</v>
      </c>
      <c r="F95" s="165">
        <v>0</v>
      </c>
      <c r="G95" s="165">
        <v>0</v>
      </c>
      <c r="H95" s="165">
        <v>0</v>
      </c>
      <c r="I95" s="165">
        <v>5.051761388556405E-3</v>
      </c>
      <c r="J95" s="165">
        <v>0</v>
      </c>
      <c r="K95" s="165">
        <v>0</v>
      </c>
      <c r="L95" s="162">
        <v>0</v>
      </c>
      <c r="M95" s="162">
        <v>0</v>
      </c>
      <c r="N95" s="162">
        <v>0</v>
      </c>
      <c r="O95" s="162">
        <v>0</v>
      </c>
      <c r="P95" s="162">
        <v>0</v>
      </c>
      <c r="Q95" s="162">
        <v>0</v>
      </c>
      <c r="R95" s="162">
        <v>0</v>
      </c>
      <c r="S95" s="162">
        <v>5.051761388556405E-3</v>
      </c>
      <c r="T95" s="163">
        <v>4.3079303764644791E-8</v>
      </c>
      <c r="U95" s="160"/>
    </row>
    <row r="96" spans="2:21" ht="15.75" thickBot="1">
      <c r="B96" s="164" t="s">
        <v>135</v>
      </c>
      <c r="C96" s="165">
        <v>0</v>
      </c>
      <c r="D96" s="165">
        <v>0</v>
      </c>
      <c r="E96" s="165">
        <v>0</v>
      </c>
      <c r="F96" s="165">
        <v>0</v>
      </c>
      <c r="G96" s="165">
        <v>0</v>
      </c>
      <c r="H96" s="165">
        <v>0</v>
      </c>
      <c r="I96" s="165">
        <v>0</v>
      </c>
      <c r="J96" s="165">
        <v>0</v>
      </c>
      <c r="K96" s="165">
        <v>0</v>
      </c>
      <c r="L96" s="162">
        <v>0</v>
      </c>
      <c r="M96" s="162">
        <v>0</v>
      </c>
      <c r="N96" s="162">
        <v>0</v>
      </c>
      <c r="O96" s="162">
        <v>0</v>
      </c>
      <c r="P96" s="162">
        <v>0</v>
      </c>
      <c r="Q96" s="162">
        <v>0</v>
      </c>
      <c r="R96" s="162">
        <v>0</v>
      </c>
      <c r="S96" s="162">
        <v>0</v>
      </c>
      <c r="T96" s="163">
        <v>0</v>
      </c>
      <c r="U96" s="160"/>
    </row>
    <row r="97" spans="1:22" ht="15.75" thickBot="1">
      <c r="B97" s="157" t="s">
        <v>90</v>
      </c>
      <c r="C97" s="158">
        <v>38.749805844936901</v>
      </c>
      <c r="D97" s="158">
        <v>14.789580492370217</v>
      </c>
      <c r="E97" s="158">
        <v>-44.091251587348935</v>
      </c>
      <c r="F97" s="158">
        <v>20.005781969110558</v>
      </c>
      <c r="G97" s="158">
        <v>-2.5849184140110539</v>
      </c>
      <c r="H97" s="158">
        <v>-2.7416683392292507</v>
      </c>
      <c r="I97" s="158">
        <v>13.854138216406827</v>
      </c>
      <c r="J97" s="158">
        <v>-9.8137461250218436</v>
      </c>
      <c r="K97" s="158">
        <v>-22.100583803093194</v>
      </c>
      <c r="L97" s="158">
        <v>19.689196743275431</v>
      </c>
      <c r="M97" s="158">
        <v>2.7857310002440876</v>
      </c>
      <c r="N97" s="158">
        <v>7.6762768536132153</v>
      </c>
      <c r="O97" s="158">
        <v>61.81751537655272</v>
      </c>
      <c r="P97" s="158">
        <v>131.72986165707192</v>
      </c>
      <c r="Q97" s="158">
        <v>78.732215586834258</v>
      </c>
      <c r="R97" s="158">
        <v>24.752280048680753</v>
      </c>
      <c r="S97" s="158">
        <v>273.32157945079592</v>
      </c>
      <c r="T97" s="159">
        <v>2.3307718716219935E-3</v>
      </c>
      <c r="U97" s="160"/>
    </row>
    <row r="98" spans="1:22">
      <c r="B98" s="173" t="s">
        <v>40</v>
      </c>
      <c r="C98" s="162">
        <v>0.99773461390558271</v>
      </c>
      <c r="D98" s="162">
        <v>0.61767223204791322</v>
      </c>
      <c r="E98" s="162">
        <v>-30.022184564053237</v>
      </c>
      <c r="F98" s="162">
        <v>21.862124166095555</v>
      </c>
      <c r="G98" s="162">
        <v>-0.97668062601167094</v>
      </c>
      <c r="H98" s="162">
        <v>-0.44331404010393038</v>
      </c>
      <c r="I98" s="162">
        <v>-2.5310867834960487</v>
      </c>
      <c r="J98" s="162">
        <v>3.6019906758895339</v>
      </c>
      <c r="K98" s="162">
        <v>1.9700041548377158</v>
      </c>
      <c r="L98" s="165">
        <v>35.634807203308277</v>
      </c>
      <c r="M98" s="165">
        <v>7.4379473259169266</v>
      </c>
      <c r="N98" s="165">
        <v>12.547921669461628</v>
      </c>
      <c r="O98" s="165">
        <v>16.27716958813734</v>
      </c>
      <c r="P98" s="162">
        <v>21.546784418487661</v>
      </c>
      <c r="Q98" s="162">
        <v>12.947467926605519</v>
      </c>
      <c r="R98" s="162">
        <v>10.008411128680546</v>
      </c>
      <c r="S98" s="162">
        <v>98.529301163103796</v>
      </c>
      <c r="T98" s="163">
        <v>8.4021658349474229E-4</v>
      </c>
      <c r="U98" s="160"/>
    </row>
    <row r="99" spans="1:22">
      <c r="B99" s="173" t="s">
        <v>125</v>
      </c>
      <c r="C99" s="162">
        <v>0</v>
      </c>
      <c r="D99" s="162">
        <v>2.8916285360429906E-3</v>
      </c>
      <c r="E99" s="162">
        <v>0</v>
      </c>
      <c r="F99" s="162">
        <v>0</v>
      </c>
      <c r="G99" s="162">
        <v>2.114661E-2</v>
      </c>
      <c r="H99" s="162">
        <v>0</v>
      </c>
      <c r="I99" s="162">
        <v>0</v>
      </c>
      <c r="J99" s="162">
        <v>0.21795999999999999</v>
      </c>
      <c r="K99" s="162">
        <v>0</v>
      </c>
      <c r="L99" s="165">
        <v>0.22356969000000002</v>
      </c>
      <c r="M99" s="165">
        <v>0</v>
      </c>
      <c r="N99" s="165">
        <v>0</v>
      </c>
      <c r="O99" s="165">
        <v>0</v>
      </c>
      <c r="P99" s="162">
        <v>0</v>
      </c>
      <c r="Q99" s="162">
        <v>0</v>
      </c>
      <c r="R99" s="162">
        <v>0</v>
      </c>
      <c r="S99" s="162">
        <v>0.46556792853604301</v>
      </c>
      <c r="T99" s="163">
        <v>3.9701681599439021E-6</v>
      </c>
      <c r="U99" s="160"/>
    </row>
    <row r="100" spans="1:22">
      <c r="B100" s="173" t="s">
        <v>128</v>
      </c>
      <c r="C100" s="162">
        <v>0</v>
      </c>
      <c r="D100" s="162">
        <v>0</v>
      </c>
      <c r="E100" s="162">
        <v>0</v>
      </c>
      <c r="F100" s="162">
        <v>0</v>
      </c>
      <c r="G100" s="162">
        <v>2.4969999999999999E-2</v>
      </c>
      <c r="H100" s="162">
        <v>6.2063E-2</v>
      </c>
      <c r="I100" s="162">
        <v>1.6340866767878097E-2</v>
      </c>
      <c r="J100" s="162">
        <v>3.7999999999999999E-2</v>
      </c>
      <c r="K100" s="162">
        <v>0</v>
      </c>
      <c r="L100" s="165">
        <v>0</v>
      </c>
      <c r="M100" s="165">
        <v>0</v>
      </c>
      <c r="N100" s="165">
        <v>0</v>
      </c>
      <c r="O100" s="165">
        <v>0</v>
      </c>
      <c r="P100" s="162">
        <v>0</v>
      </c>
      <c r="Q100" s="162">
        <v>0</v>
      </c>
      <c r="R100" s="162">
        <v>0</v>
      </c>
      <c r="S100" s="162">
        <v>0.14137386676787811</v>
      </c>
      <c r="T100" s="163">
        <v>1.2055770814258921E-6</v>
      </c>
      <c r="U100" s="160"/>
    </row>
    <row r="101" spans="1:22">
      <c r="B101" s="173" t="s">
        <v>136</v>
      </c>
      <c r="C101" s="162">
        <v>-18.002554867118079</v>
      </c>
      <c r="D101" s="162">
        <v>-0.8696759901194786</v>
      </c>
      <c r="E101" s="162">
        <v>0</v>
      </c>
      <c r="F101" s="162">
        <v>0</v>
      </c>
      <c r="G101" s="162">
        <v>2.0330999999999998E-2</v>
      </c>
      <c r="H101" s="162">
        <v>4.8320339999999996E-2</v>
      </c>
      <c r="I101" s="162">
        <v>0</v>
      </c>
      <c r="J101" s="162">
        <v>0</v>
      </c>
      <c r="K101" s="162">
        <v>0</v>
      </c>
      <c r="L101" s="165">
        <v>0</v>
      </c>
      <c r="M101" s="165">
        <v>0</v>
      </c>
      <c r="N101" s="165">
        <v>0</v>
      </c>
      <c r="O101" s="165">
        <v>0</v>
      </c>
      <c r="P101" s="162">
        <v>0</v>
      </c>
      <c r="Q101" s="162">
        <v>0</v>
      </c>
      <c r="R101" s="162">
        <v>0</v>
      </c>
      <c r="S101" s="162">
        <v>-18.803579517237559</v>
      </c>
      <c r="T101" s="163" t="s">
        <v>14</v>
      </c>
      <c r="U101" s="160"/>
    </row>
    <row r="102" spans="1:22">
      <c r="B102" s="167" t="s">
        <v>137</v>
      </c>
      <c r="C102" s="165">
        <v>55.754626098149402</v>
      </c>
      <c r="D102" s="165">
        <v>15.038692621905739</v>
      </c>
      <c r="E102" s="165">
        <v>-14.069067023295702</v>
      </c>
      <c r="F102" s="165">
        <v>-1.8563421969849969</v>
      </c>
      <c r="G102" s="165">
        <v>-1.674685397999383</v>
      </c>
      <c r="H102" s="165">
        <v>-2.4087376391253201</v>
      </c>
      <c r="I102" s="165">
        <v>16.368884133134998</v>
      </c>
      <c r="J102" s="165">
        <v>-13.671696800911377</v>
      </c>
      <c r="K102" s="165">
        <v>-24.070587957930911</v>
      </c>
      <c r="L102" s="165">
        <v>-16.169180150032844</v>
      </c>
      <c r="M102" s="165">
        <v>-4.652216325672839</v>
      </c>
      <c r="N102" s="165">
        <v>-4.8716448158484127</v>
      </c>
      <c r="O102" s="165">
        <v>45.54034578841538</v>
      </c>
      <c r="P102" s="162">
        <v>110.18307723858425</v>
      </c>
      <c r="Q102" s="162">
        <v>65.784747660228732</v>
      </c>
      <c r="R102" s="162">
        <v>14.743868920000205</v>
      </c>
      <c r="S102" s="162">
        <v>174.18533649238819</v>
      </c>
      <c r="T102" s="163">
        <v>1.4853795428858814E-3</v>
      </c>
      <c r="U102" s="160"/>
    </row>
    <row r="103" spans="1:22" ht="15.75" thickBot="1">
      <c r="B103" s="175" t="s">
        <v>1</v>
      </c>
      <c r="C103" s="176">
        <v>2436.4599234285615</v>
      </c>
      <c r="D103" s="176">
        <v>2541.942612207391</v>
      </c>
      <c r="E103" s="176">
        <v>2133.6981241494641</v>
      </c>
      <c r="F103" s="176">
        <v>1720.4934554981317</v>
      </c>
      <c r="G103" s="176">
        <v>3115.6358735205813</v>
      </c>
      <c r="H103" s="176">
        <v>10235.419011167554</v>
      </c>
      <c r="I103" s="176">
        <v>6750.6180347487734</v>
      </c>
      <c r="J103" s="176">
        <v>8885.7675396729246</v>
      </c>
      <c r="K103" s="176">
        <v>10564.672090762735</v>
      </c>
      <c r="L103" s="176">
        <v>8035.5947796395194</v>
      </c>
      <c r="M103" s="176">
        <v>6429.9430912601019</v>
      </c>
      <c r="N103" s="176">
        <v>14647.755353755401</v>
      </c>
      <c r="O103" s="176">
        <v>15039.372277453505</v>
      </c>
      <c r="P103" s="176">
        <v>16198.370988048146</v>
      </c>
      <c r="Q103" s="176">
        <v>7697.2163863660808</v>
      </c>
      <c r="R103" s="176">
        <v>8452.1068755500819</v>
      </c>
      <c r="S103" s="176">
        <v>117187.85003086287</v>
      </c>
      <c r="T103" s="177">
        <v>1</v>
      </c>
      <c r="V103" s="174"/>
    </row>
    <row r="104" spans="1:22">
      <c r="S104" s="209">
        <v>117266.5513852243</v>
      </c>
    </row>
    <row r="105" spans="1:22" ht="18.75">
      <c r="B105" s="42" t="s">
        <v>82</v>
      </c>
      <c r="C105" s="18"/>
      <c r="D105" s="18"/>
      <c r="E105" s="19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</row>
    <row r="106" spans="1:22" ht="14.25" customHeight="1">
      <c r="B106" s="16" t="s">
        <v>159</v>
      </c>
    </row>
    <row r="107" spans="1:2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79"/>
      <c r="M107" s="179"/>
      <c r="N107" s="179"/>
      <c r="O107" s="179"/>
      <c r="P107" s="179"/>
      <c r="Q107" s="179"/>
      <c r="R107" s="179"/>
      <c r="S107" s="179"/>
      <c r="T107" s="179"/>
    </row>
    <row r="108" spans="1:22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79"/>
      <c r="M108" s="179"/>
      <c r="N108" s="179"/>
      <c r="O108" s="179"/>
      <c r="P108" s="179"/>
      <c r="Q108" s="179"/>
      <c r="R108" s="179"/>
      <c r="S108" s="179"/>
      <c r="T108" s="179"/>
    </row>
    <row r="109" spans="1:22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79"/>
      <c r="M109" s="179"/>
      <c r="N109" s="179"/>
      <c r="O109" s="179"/>
      <c r="P109" s="179"/>
      <c r="Q109" s="179"/>
      <c r="R109" s="179"/>
      <c r="S109" s="179"/>
      <c r="T109" s="179"/>
    </row>
    <row r="110" spans="1:22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79"/>
      <c r="M110" s="179"/>
      <c r="N110" s="179"/>
      <c r="O110" s="179"/>
      <c r="P110" s="179"/>
      <c r="Q110" s="179"/>
      <c r="R110" s="179"/>
      <c r="S110" s="179"/>
      <c r="T110" s="179"/>
    </row>
    <row r="111" spans="1:22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79"/>
      <c r="M111" s="179"/>
      <c r="N111" s="179"/>
      <c r="O111" s="179"/>
      <c r="P111" s="179"/>
      <c r="Q111" s="179"/>
      <c r="R111" s="179"/>
      <c r="S111" s="179"/>
      <c r="T111" s="179"/>
    </row>
    <row r="112" spans="1:22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79"/>
      <c r="M112" s="179"/>
      <c r="N112" s="179"/>
      <c r="O112" s="179"/>
      <c r="P112" s="179"/>
      <c r="Q112" s="179"/>
      <c r="R112" s="179"/>
      <c r="S112" s="179"/>
      <c r="T112" s="179"/>
    </row>
    <row r="113" spans="2:20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79"/>
      <c r="M113" s="179"/>
      <c r="N113" s="179"/>
      <c r="O113" s="179"/>
      <c r="P113" s="179"/>
      <c r="Q113" s="179"/>
      <c r="R113" s="179"/>
      <c r="S113" s="179"/>
      <c r="T113" s="179"/>
    </row>
    <row r="114" spans="2:20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79"/>
      <c r="M114" s="179"/>
      <c r="N114" s="179"/>
      <c r="O114" s="179"/>
      <c r="P114" s="179"/>
      <c r="Q114" s="179"/>
      <c r="R114" s="179"/>
      <c r="S114" s="179"/>
      <c r="T114" s="179"/>
    </row>
    <row r="115" spans="2:20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79"/>
      <c r="M115" s="179"/>
      <c r="N115" s="179"/>
      <c r="O115" s="179"/>
      <c r="P115" s="179"/>
      <c r="Q115" s="179"/>
      <c r="R115" s="179"/>
      <c r="S115" s="179"/>
      <c r="T115" s="179"/>
    </row>
    <row r="116" spans="2:20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79"/>
      <c r="M116" s="179"/>
      <c r="N116" s="179"/>
      <c r="O116" s="179"/>
      <c r="P116" s="179"/>
      <c r="Q116" s="179"/>
      <c r="R116" s="179"/>
      <c r="S116" s="179"/>
      <c r="T116" s="179"/>
    </row>
    <row r="117" spans="2:20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79"/>
      <c r="M117" s="179"/>
      <c r="N117" s="179"/>
      <c r="O117" s="179"/>
      <c r="P117" s="179"/>
      <c r="Q117" s="179"/>
      <c r="R117" s="179"/>
      <c r="S117" s="179"/>
      <c r="T117" s="179"/>
    </row>
    <row r="118" spans="2:20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79"/>
      <c r="M118" s="179"/>
      <c r="N118" s="179"/>
      <c r="O118" s="179"/>
      <c r="P118" s="179"/>
      <c r="Q118" s="179"/>
      <c r="R118" s="179"/>
      <c r="S118" s="179"/>
      <c r="T118" s="179"/>
    </row>
    <row r="119" spans="2:20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79"/>
      <c r="M119" s="179"/>
      <c r="N119" s="179"/>
      <c r="O119" s="179"/>
      <c r="P119" s="179"/>
      <c r="Q119" s="179"/>
      <c r="R119" s="179"/>
      <c r="S119" s="179"/>
      <c r="T119" s="179"/>
    </row>
    <row r="120" spans="2:20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79"/>
      <c r="M120" s="179"/>
      <c r="N120" s="179"/>
      <c r="O120" s="179"/>
      <c r="P120" s="179"/>
      <c r="Q120" s="179"/>
      <c r="R120" s="179"/>
      <c r="S120" s="179"/>
      <c r="T120" s="179"/>
    </row>
    <row r="121" spans="2:20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79"/>
      <c r="M121" s="179"/>
      <c r="N121" s="179"/>
      <c r="O121" s="179"/>
      <c r="P121" s="179"/>
      <c r="Q121" s="179"/>
      <c r="R121" s="179"/>
      <c r="S121" s="179"/>
      <c r="T121" s="179"/>
    </row>
    <row r="122" spans="2:20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79"/>
      <c r="M122" s="179"/>
      <c r="N122" s="179"/>
      <c r="O122" s="179"/>
      <c r="P122" s="179"/>
      <c r="Q122" s="179"/>
      <c r="R122" s="179"/>
      <c r="S122" s="179"/>
      <c r="T122" s="179"/>
    </row>
    <row r="123" spans="2:20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79"/>
      <c r="M123" s="179"/>
      <c r="N123" s="179"/>
      <c r="O123" s="179"/>
      <c r="P123" s="179"/>
      <c r="Q123" s="179"/>
      <c r="R123" s="179"/>
      <c r="S123" s="179"/>
      <c r="T123" s="179"/>
    </row>
    <row r="124" spans="2:20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79"/>
      <c r="M124" s="179"/>
      <c r="N124" s="179"/>
      <c r="O124" s="179"/>
      <c r="P124" s="179"/>
      <c r="Q124" s="179"/>
      <c r="R124" s="179"/>
      <c r="S124" s="179"/>
      <c r="T124" s="179"/>
    </row>
    <row r="125" spans="2:20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79"/>
      <c r="M125" s="179"/>
      <c r="N125" s="179"/>
      <c r="O125" s="179"/>
      <c r="P125" s="179"/>
      <c r="Q125" s="179"/>
      <c r="R125" s="179"/>
      <c r="S125" s="179"/>
      <c r="T125" s="179"/>
    </row>
    <row r="126" spans="2:20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79"/>
      <c r="M126" s="179"/>
      <c r="N126" s="179"/>
      <c r="O126" s="179"/>
      <c r="P126" s="179"/>
      <c r="Q126" s="179"/>
      <c r="R126" s="179"/>
      <c r="S126" s="179"/>
      <c r="T126" s="179"/>
    </row>
    <row r="127" spans="2:20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79"/>
      <c r="M127" s="179"/>
      <c r="N127" s="179"/>
      <c r="O127" s="179"/>
      <c r="P127" s="179"/>
      <c r="Q127" s="179"/>
      <c r="R127" s="179"/>
      <c r="S127" s="179"/>
      <c r="T127" s="179"/>
    </row>
    <row r="128" spans="2:20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79"/>
      <c r="M128" s="179"/>
      <c r="N128" s="179"/>
      <c r="O128" s="179"/>
      <c r="P128" s="179"/>
      <c r="Q128" s="179"/>
      <c r="R128" s="179"/>
      <c r="S128" s="179"/>
      <c r="T128" s="179"/>
    </row>
    <row r="129" spans="2:20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79"/>
      <c r="M129" s="179"/>
      <c r="N129" s="179"/>
      <c r="O129" s="179"/>
      <c r="P129" s="179"/>
      <c r="Q129" s="179"/>
      <c r="R129" s="179"/>
      <c r="S129" s="179"/>
      <c r="T129" s="179"/>
    </row>
    <row r="130" spans="2:20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79"/>
      <c r="M130" s="179"/>
      <c r="N130" s="179"/>
      <c r="O130" s="179"/>
      <c r="P130" s="179"/>
      <c r="Q130" s="179"/>
      <c r="R130" s="179"/>
      <c r="S130" s="179"/>
      <c r="T130" s="179"/>
    </row>
    <row r="131" spans="2:20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79"/>
      <c r="M131" s="179"/>
      <c r="N131" s="179"/>
      <c r="O131" s="179"/>
      <c r="P131" s="179"/>
      <c r="Q131" s="179"/>
      <c r="R131" s="179"/>
      <c r="S131" s="179"/>
      <c r="T131" s="179"/>
    </row>
    <row r="132" spans="2:20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79"/>
      <c r="M132" s="179"/>
      <c r="N132" s="179"/>
      <c r="O132" s="179"/>
      <c r="P132" s="179"/>
      <c r="Q132" s="179"/>
      <c r="R132" s="179"/>
      <c r="S132" s="179"/>
      <c r="T132" s="179"/>
    </row>
    <row r="133" spans="2:20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79"/>
      <c r="M133" s="179"/>
      <c r="N133" s="179"/>
      <c r="O133" s="179"/>
      <c r="P133" s="179"/>
      <c r="Q133" s="179"/>
      <c r="R133" s="179"/>
      <c r="S133" s="179"/>
      <c r="T133" s="179"/>
    </row>
    <row r="134" spans="2:20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79"/>
      <c r="M134" s="179"/>
      <c r="N134" s="179"/>
      <c r="O134" s="179"/>
      <c r="P134" s="179"/>
      <c r="Q134" s="179"/>
      <c r="R134" s="179"/>
      <c r="S134" s="179"/>
      <c r="T134" s="179"/>
    </row>
    <row r="135" spans="2:20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79"/>
      <c r="M135" s="179"/>
      <c r="N135" s="179"/>
      <c r="O135" s="179"/>
      <c r="P135" s="179"/>
      <c r="Q135" s="179"/>
      <c r="R135" s="179"/>
      <c r="S135" s="179"/>
      <c r="T135" s="179"/>
    </row>
    <row r="136" spans="2:20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79"/>
      <c r="M136" s="179"/>
      <c r="N136" s="179"/>
      <c r="O136" s="179"/>
      <c r="P136" s="179"/>
      <c r="Q136" s="179"/>
      <c r="R136" s="179"/>
      <c r="S136" s="179"/>
      <c r="T136" s="179"/>
    </row>
    <row r="137" spans="2:20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79"/>
      <c r="M137" s="179"/>
      <c r="N137" s="179"/>
      <c r="O137" s="179"/>
      <c r="P137" s="179"/>
      <c r="Q137" s="179"/>
      <c r="R137" s="179"/>
      <c r="S137" s="179"/>
      <c r="T137" s="179"/>
    </row>
    <row r="138" spans="2:20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79"/>
      <c r="M138" s="179"/>
      <c r="N138" s="179"/>
      <c r="O138" s="179"/>
      <c r="P138" s="179"/>
      <c r="Q138" s="179"/>
      <c r="R138" s="179"/>
      <c r="S138" s="179"/>
      <c r="T138" s="179"/>
    </row>
    <row r="139" spans="2:20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79"/>
      <c r="M139" s="179"/>
      <c r="N139" s="179"/>
      <c r="O139" s="179"/>
      <c r="P139" s="179"/>
      <c r="Q139" s="179"/>
      <c r="R139" s="179"/>
      <c r="S139" s="179"/>
      <c r="T139" s="179"/>
    </row>
    <row r="140" spans="2:20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79"/>
      <c r="M140" s="179"/>
      <c r="N140" s="179"/>
      <c r="O140" s="179"/>
      <c r="P140" s="179"/>
      <c r="Q140" s="179"/>
      <c r="R140" s="179"/>
      <c r="S140" s="179"/>
      <c r="T140" s="179"/>
    </row>
    <row r="141" spans="2:20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79"/>
      <c r="M141" s="179"/>
      <c r="N141" s="179"/>
      <c r="O141" s="179"/>
      <c r="P141" s="179"/>
      <c r="Q141" s="179"/>
      <c r="R141" s="179"/>
      <c r="S141" s="179"/>
      <c r="T141" s="179"/>
    </row>
    <row r="142" spans="2:20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79"/>
      <c r="M142" s="179"/>
      <c r="N142" s="179"/>
      <c r="O142" s="179"/>
      <c r="P142" s="179"/>
      <c r="Q142" s="179"/>
      <c r="R142" s="179"/>
      <c r="S142" s="179"/>
      <c r="T142" s="179"/>
    </row>
    <row r="143" spans="2:20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79"/>
      <c r="M143" s="179"/>
      <c r="N143" s="179"/>
      <c r="O143" s="179"/>
      <c r="P143" s="179"/>
      <c r="Q143" s="179"/>
      <c r="R143" s="179"/>
      <c r="S143" s="179"/>
      <c r="T143" s="179"/>
    </row>
    <row r="144" spans="2:20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79"/>
      <c r="M144" s="179"/>
      <c r="N144" s="179"/>
      <c r="O144" s="179"/>
      <c r="P144" s="179"/>
      <c r="Q144" s="179"/>
      <c r="R144" s="179"/>
      <c r="S144" s="179"/>
      <c r="T144" s="179"/>
    </row>
    <row r="145" spans="2:20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79"/>
      <c r="M145" s="179"/>
      <c r="N145" s="179"/>
      <c r="O145" s="179"/>
      <c r="P145" s="179"/>
      <c r="Q145" s="179"/>
      <c r="R145" s="179"/>
      <c r="S145" s="179"/>
      <c r="T145" s="179"/>
    </row>
    <row r="146" spans="2:20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79"/>
      <c r="M146" s="179"/>
      <c r="N146" s="179"/>
      <c r="O146" s="179"/>
      <c r="P146" s="179"/>
      <c r="Q146" s="179"/>
      <c r="R146" s="179"/>
      <c r="S146" s="179"/>
      <c r="T146" s="179"/>
    </row>
    <row r="147" spans="2:20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79"/>
      <c r="M147" s="179"/>
      <c r="N147" s="179"/>
      <c r="O147" s="179"/>
      <c r="P147" s="179"/>
      <c r="Q147" s="179"/>
      <c r="R147" s="179"/>
      <c r="S147" s="179"/>
      <c r="T147" s="179"/>
    </row>
    <row r="148" spans="2:20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79"/>
      <c r="M148" s="179"/>
      <c r="N148" s="179"/>
      <c r="O148" s="179"/>
      <c r="P148" s="179"/>
      <c r="Q148" s="179"/>
      <c r="R148" s="179"/>
      <c r="S148" s="179"/>
      <c r="T148" s="179"/>
    </row>
    <row r="149" spans="2:20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79"/>
      <c r="M149" s="179"/>
      <c r="N149" s="179"/>
      <c r="O149" s="179"/>
      <c r="P149" s="179"/>
      <c r="Q149" s="179"/>
      <c r="R149" s="179"/>
      <c r="S149" s="179"/>
      <c r="T149" s="179"/>
    </row>
    <row r="150" spans="2:20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79"/>
      <c r="M150" s="179"/>
      <c r="N150" s="179"/>
      <c r="O150" s="179"/>
      <c r="P150" s="179"/>
      <c r="Q150" s="179"/>
      <c r="R150" s="179"/>
      <c r="S150" s="179"/>
      <c r="T150" s="179"/>
    </row>
    <row r="151" spans="2:20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79"/>
      <c r="M151" s="179"/>
      <c r="N151" s="179"/>
      <c r="O151" s="179"/>
      <c r="P151" s="179"/>
      <c r="Q151" s="179"/>
      <c r="R151" s="179"/>
      <c r="S151" s="179"/>
      <c r="T151" s="179"/>
    </row>
    <row r="152" spans="2:20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79"/>
      <c r="M152" s="179"/>
      <c r="N152" s="179"/>
      <c r="O152" s="179"/>
      <c r="P152" s="179"/>
      <c r="Q152" s="179"/>
      <c r="R152" s="179"/>
      <c r="S152" s="179"/>
      <c r="T152" s="179"/>
    </row>
    <row r="153" spans="2:20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79"/>
      <c r="M153" s="179"/>
      <c r="N153" s="179"/>
      <c r="O153" s="179"/>
      <c r="P153" s="179"/>
      <c r="Q153" s="179"/>
      <c r="R153" s="179"/>
      <c r="S153" s="179"/>
      <c r="T153" s="179"/>
    </row>
    <row r="154" spans="2:20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79"/>
      <c r="M154" s="179"/>
      <c r="N154" s="179"/>
      <c r="O154" s="179"/>
      <c r="P154" s="179"/>
      <c r="Q154" s="179"/>
      <c r="R154" s="179"/>
      <c r="S154" s="179"/>
      <c r="T154" s="179"/>
    </row>
    <row r="155" spans="2:20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79"/>
      <c r="M155" s="179"/>
      <c r="N155" s="179"/>
      <c r="O155" s="179"/>
      <c r="P155" s="179"/>
      <c r="Q155" s="179"/>
      <c r="R155" s="179"/>
      <c r="S155" s="179"/>
      <c r="T155" s="179"/>
    </row>
    <row r="156" spans="2:20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79"/>
      <c r="M156" s="179"/>
      <c r="N156" s="179"/>
      <c r="O156" s="179"/>
      <c r="P156" s="179"/>
      <c r="Q156" s="179"/>
      <c r="R156" s="179"/>
      <c r="S156" s="179"/>
      <c r="T156" s="179"/>
    </row>
    <row r="157" spans="2:20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79"/>
      <c r="M157" s="179"/>
      <c r="N157" s="179"/>
      <c r="O157" s="179"/>
      <c r="P157" s="179"/>
      <c r="Q157" s="179"/>
      <c r="R157" s="179"/>
      <c r="S157" s="179"/>
      <c r="T157" s="179"/>
    </row>
    <row r="158" spans="2:20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79"/>
      <c r="M158" s="179"/>
      <c r="N158" s="179"/>
      <c r="O158" s="179"/>
      <c r="P158" s="179"/>
      <c r="Q158" s="179"/>
      <c r="R158" s="179"/>
      <c r="S158" s="179"/>
      <c r="T158" s="179"/>
    </row>
    <row r="159" spans="2:20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79"/>
      <c r="M159" s="179"/>
      <c r="N159" s="179"/>
      <c r="O159" s="179"/>
      <c r="P159" s="179"/>
      <c r="Q159" s="179"/>
      <c r="R159" s="179"/>
      <c r="S159" s="179"/>
      <c r="T159" s="179"/>
    </row>
    <row r="160" spans="2:20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79"/>
      <c r="M160" s="179"/>
      <c r="N160" s="179"/>
      <c r="O160" s="179"/>
      <c r="P160" s="179"/>
      <c r="Q160" s="179"/>
      <c r="R160" s="179"/>
      <c r="S160" s="179"/>
      <c r="T160" s="179"/>
    </row>
    <row r="161" spans="2:20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79"/>
      <c r="M161" s="179"/>
      <c r="N161" s="179"/>
      <c r="O161" s="179"/>
      <c r="P161" s="179"/>
      <c r="Q161" s="179"/>
      <c r="R161" s="179"/>
      <c r="S161" s="179"/>
      <c r="T161" s="179"/>
    </row>
    <row r="162" spans="2:20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79"/>
      <c r="M162" s="179"/>
      <c r="N162" s="179"/>
      <c r="O162" s="179"/>
      <c r="P162" s="179"/>
      <c r="Q162" s="179"/>
      <c r="R162" s="179"/>
      <c r="S162" s="179"/>
      <c r="T162" s="179"/>
    </row>
    <row r="163" spans="2:20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79"/>
      <c r="M163" s="179"/>
      <c r="N163" s="179"/>
      <c r="O163" s="179"/>
      <c r="P163" s="179"/>
      <c r="Q163" s="179"/>
      <c r="R163" s="179"/>
      <c r="S163" s="179"/>
      <c r="T163" s="179"/>
    </row>
    <row r="164" spans="2:20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79"/>
      <c r="M164" s="179"/>
      <c r="N164" s="179"/>
      <c r="O164" s="179"/>
      <c r="P164" s="179"/>
      <c r="Q164" s="179"/>
      <c r="R164" s="179"/>
      <c r="S164" s="179"/>
      <c r="T164" s="179"/>
    </row>
    <row r="165" spans="2:20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79"/>
      <c r="M165" s="179"/>
      <c r="N165" s="179"/>
      <c r="O165" s="179"/>
      <c r="P165" s="179"/>
      <c r="Q165" s="179"/>
      <c r="R165" s="179"/>
      <c r="S165" s="179"/>
      <c r="T165" s="179"/>
    </row>
    <row r="166" spans="2:20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79"/>
      <c r="M166" s="179"/>
      <c r="N166" s="179"/>
      <c r="O166" s="179"/>
      <c r="P166" s="179"/>
      <c r="Q166" s="179"/>
      <c r="R166" s="179"/>
      <c r="S166" s="179"/>
      <c r="T166" s="179"/>
    </row>
    <row r="167" spans="2:20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79"/>
      <c r="M167" s="179"/>
      <c r="N167" s="179"/>
      <c r="O167" s="179"/>
      <c r="P167" s="179"/>
      <c r="Q167" s="179"/>
      <c r="R167" s="179"/>
      <c r="S167" s="179"/>
      <c r="T167" s="179"/>
    </row>
    <row r="168" spans="2:20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79"/>
      <c r="M168" s="179"/>
      <c r="N168" s="179"/>
      <c r="O168" s="179"/>
      <c r="P168" s="179"/>
      <c r="Q168" s="179"/>
      <c r="R168" s="179"/>
      <c r="S168" s="179"/>
      <c r="T168" s="179"/>
    </row>
    <row r="169" spans="2:20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79"/>
      <c r="M169" s="179"/>
      <c r="N169" s="179"/>
      <c r="O169" s="179"/>
      <c r="P169" s="179"/>
      <c r="Q169" s="179"/>
      <c r="R169" s="179"/>
      <c r="S169" s="179"/>
      <c r="T169" s="179"/>
    </row>
    <row r="170" spans="2:20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79"/>
      <c r="M170" s="179"/>
      <c r="N170" s="179"/>
      <c r="O170" s="179"/>
      <c r="P170" s="179"/>
      <c r="Q170" s="179"/>
      <c r="R170" s="179"/>
      <c r="S170" s="179"/>
      <c r="T170" s="179"/>
    </row>
    <row r="171" spans="2:20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79"/>
      <c r="M171" s="179"/>
      <c r="N171" s="179"/>
      <c r="O171" s="179"/>
      <c r="P171" s="179"/>
      <c r="Q171" s="179"/>
      <c r="R171" s="179"/>
      <c r="S171" s="179"/>
      <c r="T171" s="179"/>
    </row>
    <row r="172" spans="2:20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79"/>
      <c r="M172" s="179"/>
      <c r="N172" s="179"/>
      <c r="O172" s="179"/>
      <c r="P172" s="179"/>
      <c r="Q172" s="179"/>
      <c r="R172" s="179"/>
      <c r="S172" s="179"/>
      <c r="T172" s="179"/>
    </row>
    <row r="173" spans="2:20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79"/>
      <c r="M173" s="179"/>
      <c r="N173" s="179"/>
      <c r="O173" s="179"/>
      <c r="P173" s="179"/>
      <c r="Q173" s="179"/>
      <c r="R173" s="179"/>
      <c r="S173" s="179"/>
      <c r="T173" s="179"/>
    </row>
    <row r="174" spans="2:20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79"/>
      <c r="M174" s="179"/>
      <c r="N174" s="179"/>
      <c r="O174" s="179"/>
      <c r="P174" s="179"/>
      <c r="Q174" s="179"/>
      <c r="R174" s="179"/>
      <c r="S174" s="179"/>
      <c r="T174" s="179"/>
    </row>
    <row r="175" spans="2:20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79"/>
      <c r="M175" s="179"/>
      <c r="N175" s="179"/>
      <c r="O175" s="179"/>
      <c r="P175" s="179"/>
      <c r="Q175" s="179"/>
      <c r="R175" s="179"/>
      <c r="S175" s="179"/>
      <c r="T175" s="179"/>
    </row>
    <row r="176" spans="2:20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79"/>
      <c r="M176" s="179"/>
      <c r="N176" s="179"/>
      <c r="O176" s="179"/>
      <c r="P176" s="179"/>
      <c r="Q176" s="179"/>
      <c r="R176" s="179"/>
      <c r="S176" s="179"/>
      <c r="T176" s="179"/>
    </row>
    <row r="177" spans="2:20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79"/>
      <c r="M177" s="179"/>
      <c r="N177" s="179"/>
      <c r="O177" s="179"/>
      <c r="P177" s="179"/>
      <c r="Q177" s="179"/>
      <c r="R177" s="179"/>
      <c r="S177" s="179"/>
      <c r="T177" s="179"/>
    </row>
    <row r="178" spans="2:20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79"/>
      <c r="M178" s="179"/>
      <c r="N178" s="179"/>
      <c r="O178" s="179"/>
      <c r="P178" s="179"/>
      <c r="Q178" s="179"/>
      <c r="R178" s="179"/>
      <c r="S178" s="179"/>
      <c r="T178" s="179"/>
    </row>
    <row r="179" spans="2:20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79"/>
      <c r="M179" s="179"/>
      <c r="N179" s="179"/>
      <c r="O179" s="179"/>
      <c r="P179" s="179"/>
      <c r="Q179" s="179"/>
      <c r="R179" s="179"/>
      <c r="S179" s="179"/>
      <c r="T179" s="179"/>
    </row>
    <row r="180" spans="2:20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79"/>
      <c r="M180" s="179"/>
      <c r="N180" s="179"/>
      <c r="O180" s="179"/>
      <c r="P180" s="179"/>
      <c r="Q180" s="179"/>
      <c r="R180" s="179"/>
      <c r="S180" s="179"/>
      <c r="T180" s="179"/>
    </row>
    <row r="181" spans="2:20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79"/>
      <c r="M181" s="179"/>
      <c r="N181" s="179"/>
      <c r="O181" s="179"/>
      <c r="P181" s="179"/>
      <c r="Q181" s="179"/>
      <c r="R181" s="179"/>
      <c r="S181" s="179"/>
      <c r="T181" s="179"/>
    </row>
    <row r="182" spans="2:20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79"/>
      <c r="M182" s="179"/>
      <c r="N182" s="179"/>
      <c r="O182" s="179"/>
      <c r="P182" s="179"/>
      <c r="Q182" s="179"/>
      <c r="R182" s="179"/>
      <c r="S182" s="179"/>
      <c r="T182" s="179"/>
    </row>
    <row r="183" spans="2:20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79"/>
      <c r="M183" s="179"/>
      <c r="N183" s="179"/>
      <c r="O183" s="179"/>
      <c r="P183" s="179"/>
      <c r="Q183" s="179"/>
      <c r="R183" s="179"/>
      <c r="S183" s="179"/>
      <c r="T183" s="179"/>
    </row>
    <row r="184" spans="2:20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79"/>
      <c r="M184" s="179"/>
      <c r="N184" s="179"/>
      <c r="O184" s="179"/>
      <c r="P184" s="179"/>
      <c r="Q184" s="179"/>
      <c r="R184" s="179"/>
      <c r="S184" s="179"/>
      <c r="T184" s="179"/>
    </row>
    <row r="185" spans="2:20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79"/>
      <c r="M185" s="179"/>
      <c r="N185" s="179"/>
      <c r="O185" s="179"/>
      <c r="P185" s="179"/>
      <c r="Q185" s="179"/>
      <c r="R185" s="179"/>
      <c r="S185" s="179"/>
      <c r="T185" s="179"/>
    </row>
    <row r="186" spans="2:20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79"/>
      <c r="M186" s="179"/>
      <c r="N186" s="179"/>
      <c r="O186" s="179"/>
      <c r="P186" s="179"/>
      <c r="Q186" s="179"/>
      <c r="R186" s="179"/>
      <c r="S186" s="179"/>
      <c r="T186" s="179"/>
    </row>
    <row r="187" spans="2:20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79"/>
      <c r="M187" s="179"/>
      <c r="N187" s="179"/>
      <c r="O187" s="179"/>
      <c r="P187" s="179"/>
      <c r="Q187" s="179"/>
      <c r="R187" s="179"/>
      <c r="S187" s="179"/>
      <c r="T187" s="179"/>
    </row>
    <row r="188" spans="2:20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79"/>
      <c r="M188" s="179"/>
      <c r="N188" s="179"/>
      <c r="O188" s="179"/>
      <c r="P188" s="179"/>
      <c r="Q188" s="179"/>
      <c r="R188" s="179"/>
      <c r="S188" s="179"/>
      <c r="T188" s="179"/>
    </row>
    <row r="189" spans="2:20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79"/>
      <c r="M189" s="179"/>
      <c r="N189" s="179"/>
      <c r="O189" s="179"/>
      <c r="P189" s="179"/>
      <c r="Q189" s="179"/>
      <c r="R189" s="179"/>
      <c r="S189" s="179"/>
      <c r="T189" s="179"/>
    </row>
    <row r="190" spans="2:20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79"/>
      <c r="M190" s="179"/>
      <c r="N190" s="179"/>
      <c r="O190" s="179"/>
      <c r="P190" s="179"/>
      <c r="Q190" s="179"/>
      <c r="R190" s="179"/>
      <c r="S190" s="179"/>
      <c r="T190" s="179"/>
    </row>
    <row r="191" spans="2:20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79"/>
      <c r="M191" s="179"/>
      <c r="N191" s="179"/>
      <c r="O191" s="179"/>
      <c r="P191" s="179"/>
      <c r="Q191" s="179"/>
      <c r="R191" s="179"/>
      <c r="S191" s="179"/>
      <c r="T191" s="179"/>
    </row>
    <row r="192" spans="2:20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79"/>
      <c r="M192" s="179"/>
      <c r="N192" s="179"/>
      <c r="O192" s="179"/>
      <c r="P192" s="179"/>
      <c r="Q192" s="179"/>
      <c r="R192" s="179"/>
      <c r="S192" s="179"/>
      <c r="T192" s="179"/>
    </row>
    <row r="193" spans="2:20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79"/>
      <c r="M193" s="179"/>
      <c r="N193" s="179"/>
      <c r="O193" s="179"/>
      <c r="P193" s="179"/>
      <c r="Q193" s="179"/>
      <c r="R193" s="179"/>
      <c r="S193" s="179"/>
      <c r="T193" s="179"/>
    </row>
    <row r="194" spans="2:20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79"/>
      <c r="M194" s="179"/>
      <c r="N194" s="179"/>
      <c r="O194" s="179"/>
      <c r="P194" s="179"/>
      <c r="Q194" s="179"/>
      <c r="R194" s="179"/>
      <c r="S194" s="179"/>
      <c r="T194" s="179"/>
    </row>
    <row r="195" spans="2:20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79"/>
      <c r="M195" s="179"/>
      <c r="N195" s="179"/>
      <c r="O195" s="179"/>
      <c r="P195" s="179"/>
      <c r="Q195" s="179"/>
      <c r="R195" s="179"/>
      <c r="S195" s="179"/>
      <c r="T195" s="179"/>
    </row>
    <row r="196" spans="2:20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79"/>
      <c r="M196" s="179"/>
      <c r="N196" s="179"/>
      <c r="O196" s="179"/>
      <c r="P196" s="179"/>
      <c r="Q196" s="179"/>
      <c r="R196" s="179"/>
      <c r="S196" s="179"/>
      <c r="T196" s="179"/>
    </row>
    <row r="197" spans="2:20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79"/>
      <c r="M197" s="179"/>
      <c r="N197" s="179"/>
      <c r="O197" s="179"/>
      <c r="P197" s="179"/>
      <c r="Q197" s="179"/>
      <c r="R197" s="179"/>
      <c r="S197" s="179"/>
      <c r="T197" s="179"/>
    </row>
    <row r="198" spans="2:20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79"/>
      <c r="M198" s="179"/>
      <c r="N198" s="179"/>
      <c r="O198" s="179"/>
      <c r="P198" s="179"/>
      <c r="Q198" s="179"/>
      <c r="R198" s="179"/>
      <c r="S198" s="179"/>
      <c r="T198" s="179"/>
    </row>
    <row r="199" spans="2:20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79"/>
      <c r="M199" s="179"/>
      <c r="N199" s="179"/>
      <c r="O199" s="179"/>
      <c r="P199" s="179"/>
      <c r="Q199" s="179"/>
      <c r="R199" s="179"/>
      <c r="S199" s="179"/>
      <c r="T199" s="179"/>
    </row>
    <row r="200" spans="2:20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79"/>
      <c r="M200" s="179"/>
      <c r="N200" s="179"/>
      <c r="O200" s="179"/>
      <c r="P200" s="179"/>
      <c r="Q200" s="179"/>
      <c r="R200" s="179"/>
      <c r="S200" s="179"/>
      <c r="T200" s="179"/>
    </row>
    <row r="201" spans="2:20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79"/>
      <c r="M201" s="179"/>
      <c r="N201" s="179"/>
      <c r="O201" s="179"/>
      <c r="P201" s="179"/>
      <c r="Q201" s="179"/>
      <c r="R201" s="179"/>
      <c r="S201" s="179"/>
      <c r="T201" s="179"/>
    </row>
    <row r="202" spans="2:20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79"/>
      <c r="M202" s="179"/>
      <c r="N202" s="179"/>
      <c r="O202" s="179"/>
      <c r="P202" s="179"/>
      <c r="Q202" s="179"/>
      <c r="R202" s="179"/>
      <c r="S202" s="179"/>
      <c r="T202" s="179"/>
    </row>
    <row r="203" spans="2:20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79"/>
      <c r="M203" s="179"/>
      <c r="N203" s="179"/>
      <c r="O203" s="179"/>
      <c r="P203" s="179"/>
      <c r="Q203" s="179"/>
      <c r="R203" s="179"/>
      <c r="S203" s="179"/>
      <c r="T203" s="179"/>
    </row>
    <row r="204" spans="2:20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79"/>
      <c r="M204" s="179"/>
      <c r="N204" s="179"/>
      <c r="O204" s="179"/>
      <c r="P204" s="179"/>
      <c r="Q204" s="179"/>
      <c r="R204" s="179"/>
      <c r="S204" s="179"/>
      <c r="T204" s="179"/>
    </row>
    <row r="205" spans="2:20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79"/>
      <c r="M205" s="179"/>
      <c r="N205" s="179"/>
      <c r="O205" s="179"/>
      <c r="P205" s="179"/>
      <c r="Q205" s="179"/>
      <c r="R205" s="179"/>
      <c r="S205" s="179"/>
      <c r="T205" s="179"/>
    </row>
    <row r="206" spans="2:20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79"/>
      <c r="M206" s="179"/>
      <c r="N206" s="179"/>
      <c r="O206" s="179"/>
      <c r="P206" s="179"/>
      <c r="Q206" s="179"/>
      <c r="R206" s="179"/>
      <c r="S206" s="179"/>
      <c r="T206" s="179"/>
    </row>
    <row r="207" spans="2:20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79"/>
      <c r="M207" s="179"/>
      <c r="N207" s="179"/>
      <c r="O207" s="179"/>
      <c r="P207" s="179"/>
      <c r="Q207" s="179"/>
      <c r="R207" s="179"/>
      <c r="S207" s="179"/>
      <c r="T207" s="179"/>
    </row>
    <row r="208" spans="2:20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79"/>
      <c r="M208" s="179"/>
      <c r="N208" s="179"/>
      <c r="O208" s="179"/>
      <c r="P208" s="179"/>
      <c r="Q208" s="179"/>
      <c r="R208" s="179"/>
      <c r="S208" s="179"/>
      <c r="T208" s="179"/>
    </row>
    <row r="209" spans="2:20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79"/>
      <c r="M209" s="179"/>
      <c r="N209" s="179"/>
      <c r="O209" s="179"/>
      <c r="P209" s="179"/>
      <c r="Q209" s="179"/>
      <c r="R209" s="179"/>
      <c r="S209" s="179"/>
      <c r="T209" s="179"/>
    </row>
    <row r="210" spans="2:20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79"/>
      <c r="M210" s="179"/>
      <c r="N210" s="179"/>
      <c r="O210" s="179"/>
      <c r="P210" s="179"/>
      <c r="Q210" s="179"/>
      <c r="R210" s="179"/>
      <c r="S210" s="179"/>
      <c r="T210" s="179"/>
    </row>
    <row r="211" spans="2:20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79"/>
      <c r="M211" s="179"/>
      <c r="N211" s="179"/>
      <c r="O211" s="179"/>
      <c r="P211" s="179"/>
      <c r="Q211" s="179"/>
      <c r="R211" s="179"/>
      <c r="S211" s="179"/>
      <c r="T211" s="179"/>
    </row>
    <row r="212" spans="2:20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79"/>
      <c r="M212" s="179"/>
      <c r="N212" s="179"/>
      <c r="O212" s="179"/>
      <c r="P212" s="179"/>
      <c r="Q212" s="179"/>
      <c r="R212" s="179"/>
      <c r="S212" s="179"/>
      <c r="T212" s="179"/>
    </row>
    <row r="213" spans="2:20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79"/>
      <c r="M213" s="179"/>
      <c r="N213" s="179"/>
      <c r="O213" s="179"/>
      <c r="P213" s="179"/>
      <c r="Q213" s="179"/>
      <c r="R213" s="179"/>
      <c r="S213" s="179"/>
      <c r="T213" s="179"/>
    </row>
    <row r="214" spans="2:20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79"/>
      <c r="M214" s="179"/>
      <c r="N214" s="179"/>
      <c r="O214" s="179"/>
      <c r="P214" s="179"/>
      <c r="Q214" s="179"/>
      <c r="R214" s="179"/>
      <c r="S214" s="179"/>
      <c r="T214" s="179"/>
    </row>
    <row r="215" spans="2:20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79"/>
      <c r="M215" s="179"/>
      <c r="N215" s="179"/>
      <c r="O215" s="179"/>
      <c r="P215" s="179"/>
      <c r="Q215" s="179"/>
      <c r="R215" s="179"/>
      <c r="S215" s="179"/>
      <c r="T215" s="179"/>
    </row>
    <row r="216" spans="2:20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79"/>
      <c r="M216" s="179"/>
      <c r="N216" s="179"/>
      <c r="O216" s="179"/>
      <c r="P216" s="179"/>
      <c r="Q216" s="179"/>
      <c r="R216" s="179"/>
      <c r="S216" s="179"/>
      <c r="T216" s="179"/>
    </row>
    <row r="217" spans="2:20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79"/>
      <c r="M217" s="179"/>
      <c r="N217" s="179"/>
      <c r="O217" s="179"/>
      <c r="P217" s="179"/>
      <c r="Q217" s="179"/>
      <c r="R217" s="179"/>
      <c r="S217" s="179"/>
      <c r="T217" s="179"/>
    </row>
    <row r="218" spans="2:20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79"/>
      <c r="M218" s="179"/>
      <c r="N218" s="179"/>
      <c r="O218" s="179"/>
      <c r="P218" s="179"/>
      <c r="Q218" s="179"/>
      <c r="R218" s="179"/>
      <c r="S218" s="179"/>
      <c r="T218" s="179"/>
    </row>
    <row r="219" spans="2:20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79"/>
      <c r="M219" s="179"/>
      <c r="N219" s="179"/>
      <c r="O219" s="179"/>
      <c r="P219" s="179"/>
      <c r="Q219" s="179"/>
      <c r="R219" s="179"/>
      <c r="S219" s="179"/>
      <c r="T219" s="179"/>
    </row>
    <row r="220" spans="2:20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79"/>
      <c r="M220" s="179"/>
      <c r="N220" s="179"/>
      <c r="O220" s="179"/>
      <c r="P220" s="179"/>
      <c r="Q220" s="179"/>
      <c r="R220" s="179"/>
      <c r="S220" s="179"/>
      <c r="T220" s="179"/>
    </row>
    <row r="221" spans="2:20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79"/>
      <c r="M221" s="179"/>
      <c r="N221" s="179"/>
      <c r="O221" s="179"/>
      <c r="P221" s="179"/>
      <c r="Q221" s="179"/>
      <c r="R221" s="179"/>
      <c r="S221" s="179"/>
      <c r="T221" s="179"/>
    </row>
    <row r="222" spans="2:20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79"/>
      <c r="M222" s="179"/>
      <c r="N222" s="179"/>
      <c r="O222" s="179"/>
      <c r="P222" s="179"/>
      <c r="Q222" s="179"/>
      <c r="R222" s="179"/>
      <c r="S222" s="179"/>
      <c r="T222" s="179"/>
    </row>
    <row r="223" spans="2:20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79"/>
      <c r="M223" s="179"/>
      <c r="N223" s="179"/>
      <c r="O223" s="179"/>
      <c r="P223" s="179"/>
      <c r="Q223" s="179"/>
      <c r="R223" s="179"/>
      <c r="S223" s="179"/>
      <c r="T223" s="179"/>
    </row>
    <row r="224" spans="2:20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79"/>
      <c r="M224" s="179"/>
      <c r="N224" s="179"/>
      <c r="O224" s="179"/>
      <c r="P224" s="179"/>
      <c r="Q224" s="179"/>
      <c r="R224" s="179"/>
      <c r="S224" s="179"/>
      <c r="T224" s="179"/>
    </row>
    <row r="225" spans="2:20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79"/>
      <c r="M225" s="179"/>
      <c r="N225" s="179"/>
      <c r="O225" s="179"/>
      <c r="P225" s="179"/>
      <c r="Q225" s="179"/>
      <c r="R225" s="179"/>
      <c r="S225" s="179"/>
      <c r="T225" s="179"/>
    </row>
    <row r="226" spans="2:20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79"/>
      <c r="M226" s="179"/>
      <c r="N226" s="179"/>
      <c r="O226" s="179"/>
      <c r="P226" s="179"/>
      <c r="Q226" s="179"/>
      <c r="R226" s="179"/>
      <c r="S226" s="179"/>
      <c r="T226" s="179"/>
    </row>
    <row r="227" spans="2:20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79"/>
      <c r="M227" s="179"/>
      <c r="N227" s="179"/>
      <c r="O227" s="179"/>
      <c r="P227" s="179"/>
      <c r="Q227" s="179"/>
      <c r="R227" s="179"/>
      <c r="S227" s="179"/>
      <c r="T227" s="179"/>
    </row>
    <row r="228" spans="2:20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79"/>
      <c r="M228" s="179"/>
      <c r="N228" s="179"/>
      <c r="O228" s="179"/>
      <c r="P228" s="179"/>
      <c r="Q228" s="179"/>
      <c r="R228" s="179"/>
      <c r="S228" s="179"/>
      <c r="T228" s="179"/>
    </row>
    <row r="229" spans="2:20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79"/>
      <c r="M229" s="179"/>
      <c r="N229" s="179"/>
      <c r="O229" s="179"/>
      <c r="P229" s="179"/>
      <c r="Q229" s="179"/>
      <c r="R229" s="179"/>
      <c r="S229" s="179"/>
      <c r="T229" s="179"/>
    </row>
    <row r="230" spans="2:20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79"/>
      <c r="M230" s="179"/>
      <c r="N230" s="179"/>
      <c r="O230" s="179"/>
      <c r="P230" s="179"/>
      <c r="Q230" s="179"/>
      <c r="R230" s="179"/>
      <c r="S230" s="179"/>
      <c r="T230" s="179"/>
    </row>
    <row r="231" spans="2:20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79"/>
      <c r="M231" s="179"/>
      <c r="N231" s="179"/>
      <c r="O231" s="179"/>
      <c r="P231" s="179"/>
      <c r="Q231" s="179"/>
      <c r="R231" s="179"/>
      <c r="S231" s="179"/>
      <c r="T231" s="179"/>
    </row>
    <row r="232" spans="2:20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79"/>
      <c r="M232" s="179"/>
      <c r="N232" s="179"/>
      <c r="O232" s="179"/>
      <c r="P232" s="179"/>
      <c r="Q232" s="179"/>
      <c r="R232" s="179"/>
      <c r="S232" s="179"/>
      <c r="T232" s="179"/>
    </row>
    <row r="233" spans="2:20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79"/>
      <c r="M233" s="179"/>
      <c r="N233" s="179"/>
      <c r="O233" s="179"/>
      <c r="P233" s="179"/>
      <c r="Q233" s="179"/>
      <c r="R233" s="179"/>
      <c r="S233" s="179"/>
      <c r="T233" s="179"/>
    </row>
    <row r="234" spans="2:20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79"/>
      <c r="M234" s="179"/>
      <c r="N234" s="179"/>
      <c r="O234" s="179"/>
      <c r="P234" s="179"/>
      <c r="Q234" s="179"/>
      <c r="R234" s="179"/>
      <c r="S234" s="179"/>
      <c r="T234" s="179"/>
    </row>
    <row r="235" spans="2:20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79"/>
      <c r="M235" s="179"/>
      <c r="N235" s="179"/>
      <c r="O235" s="179"/>
      <c r="P235" s="179"/>
      <c r="Q235" s="179"/>
      <c r="R235" s="179"/>
      <c r="S235" s="179"/>
      <c r="T235" s="179"/>
    </row>
    <row r="236" spans="2:20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79"/>
      <c r="M236" s="179"/>
      <c r="N236" s="179"/>
      <c r="O236" s="179"/>
      <c r="P236" s="179"/>
      <c r="Q236" s="179"/>
      <c r="R236" s="179"/>
      <c r="S236" s="179"/>
      <c r="T236" s="179"/>
    </row>
    <row r="237" spans="2:20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79"/>
      <c r="M237" s="179"/>
      <c r="N237" s="179"/>
      <c r="O237" s="179"/>
      <c r="P237" s="179"/>
      <c r="Q237" s="179"/>
      <c r="R237" s="179"/>
      <c r="S237" s="179"/>
      <c r="T237" s="179"/>
    </row>
    <row r="238" spans="2:20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79"/>
      <c r="M238" s="179"/>
      <c r="N238" s="179"/>
      <c r="O238" s="179"/>
      <c r="P238" s="179"/>
      <c r="Q238" s="179"/>
      <c r="R238" s="179"/>
      <c r="S238" s="179"/>
      <c r="T238" s="179"/>
    </row>
    <row r="239" spans="2:20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79"/>
      <c r="M239" s="179"/>
      <c r="N239" s="179"/>
      <c r="O239" s="179"/>
      <c r="P239" s="179"/>
      <c r="Q239" s="179"/>
      <c r="R239" s="179"/>
      <c r="S239" s="179"/>
      <c r="T239" s="179"/>
    </row>
    <row r="240" spans="2:20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79"/>
      <c r="M240" s="179"/>
      <c r="N240" s="179"/>
      <c r="O240" s="179"/>
      <c r="P240" s="179"/>
      <c r="Q240" s="179"/>
      <c r="R240" s="179"/>
      <c r="S240" s="179"/>
      <c r="T240" s="179"/>
    </row>
    <row r="241" spans="2:20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79"/>
      <c r="M241" s="179"/>
      <c r="N241" s="179"/>
      <c r="O241" s="179"/>
      <c r="P241" s="179"/>
      <c r="Q241" s="179"/>
      <c r="R241" s="179"/>
      <c r="S241" s="179"/>
      <c r="T241" s="179"/>
    </row>
    <row r="242" spans="2:20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79"/>
      <c r="M242" s="179"/>
      <c r="N242" s="179"/>
      <c r="O242" s="179"/>
      <c r="P242" s="179"/>
      <c r="Q242" s="179"/>
      <c r="R242" s="179"/>
      <c r="S242" s="179"/>
      <c r="T242" s="179"/>
    </row>
    <row r="243" spans="2:20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79"/>
      <c r="M243" s="179"/>
      <c r="N243" s="179"/>
      <c r="O243" s="179"/>
      <c r="P243" s="179"/>
      <c r="Q243" s="179"/>
      <c r="R243" s="179"/>
      <c r="S243" s="179"/>
      <c r="T243" s="179"/>
    </row>
    <row r="244" spans="2:20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79"/>
      <c r="M244" s="179"/>
      <c r="N244" s="179"/>
      <c r="O244" s="179"/>
      <c r="P244" s="179"/>
      <c r="Q244" s="179"/>
      <c r="R244" s="179"/>
      <c r="S244" s="179"/>
      <c r="T244" s="179"/>
    </row>
    <row r="245" spans="2:20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79"/>
      <c r="M245" s="179"/>
      <c r="N245" s="179"/>
      <c r="O245" s="179"/>
      <c r="P245" s="179"/>
      <c r="Q245" s="179"/>
      <c r="R245" s="179"/>
      <c r="S245" s="179"/>
      <c r="T245" s="179"/>
    </row>
    <row r="246" spans="2:20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79"/>
      <c r="M246" s="179"/>
      <c r="N246" s="179"/>
      <c r="O246" s="179"/>
      <c r="P246" s="179"/>
      <c r="Q246" s="179"/>
      <c r="R246" s="179"/>
      <c r="S246" s="179"/>
      <c r="T246" s="179"/>
    </row>
    <row r="247" spans="2:20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79"/>
      <c r="M247" s="179"/>
      <c r="N247" s="179"/>
      <c r="O247" s="179"/>
      <c r="P247" s="179"/>
      <c r="Q247" s="179"/>
      <c r="R247" s="179"/>
      <c r="S247" s="179"/>
      <c r="T247" s="179"/>
    </row>
    <row r="248" spans="2:20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79"/>
      <c r="M248" s="179"/>
      <c r="N248" s="179"/>
      <c r="O248" s="179"/>
      <c r="P248" s="179"/>
      <c r="Q248" s="179"/>
      <c r="R248" s="179"/>
      <c r="S248" s="179"/>
      <c r="T248" s="179"/>
    </row>
    <row r="249" spans="2:20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79"/>
      <c r="M249" s="179"/>
      <c r="N249" s="179"/>
      <c r="O249" s="179"/>
      <c r="P249" s="179"/>
      <c r="Q249" s="179"/>
      <c r="R249" s="179"/>
      <c r="S249" s="179"/>
      <c r="T249" s="179"/>
    </row>
    <row r="250" spans="2:20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79"/>
      <c r="M250" s="179"/>
      <c r="N250" s="179"/>
      <c r="O250" s="179"/>
      <c r="P250" s="179"/>
      <c r="Q250" s="179"/>
      <c r="R250" s="179"/>
      <c r="S250" s="179"/>
      <c r="T250" s="179"/>
    </row>
    <row r="251" spans="2:20"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79"/>
      <c r="M251" s="179"/>
      <c r="N251" s="179"/>
      <c r="O251" s="179"/>
      <c r="P251" s="179"/>
      <c r="Q251" s="179"/>
      <c r="R251" s="179"/>
      <c r="S251" s="179"/>
      <c r="T251" s="179"/>
    </row>
    <row r="252" spans="2:20"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79"/>
      <c r="M252" s="179"/>
      <c r="N252" s="179"/>
      <c r="O252" s="179"/>
      <c r="P252" s="179"/>
      <c r="Q252" s="179"/>
      <c r="R252" s="179"/>
      <c r="S252" s="179"/>
      <c r="T252" s="179"/>
    </row>
    <row r="253" spans="2:20"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79"/>
      <c r="M253" s="179"/>
      <c r="N253" s="179"/>
      <c r="O253" s="179"/>
      <c r="P253" s="179"/>
      <c r="Q253" s="179"/>
      <c r="R253" s="179"/>
      <c r="S253" s="179"/>
      <c r="T253" s="179"/>
    </row>
    <row r="254" spans="2:20"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79"/>
      <c r="M254" s="179"/>
      <c r="N254" s="179"/>
      <c r="O254" s="179"/>
      <c r="P254" s="179"/>
      <c r="Q254" s="179"/>
      <c r="R254" s="179"/>
      <c r="S254" s="179"/>
      <c r="T254" s="179"/>
    </row>
    <row r="255" spans="2:20"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79"/>
      <c r="M255" s="179"/>
      <c r="N255" s="179"/>
      <c r="O255" s="179"/>
      <c r="P255" s="179"/>
      <c r="Q255" s="179"/>
      <c r="R255" s="179"/>
      <c r="S255" s="179"/>
      <c r="T255" s="179"/>
    </row>
    <row r="256" spans="2:20"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79"/>
      <c r="M256" s="179"/>
      <c r="N256" s="179"/>
      <c r="O256" s="179"/>
      <c r="P256" s="179"/>
      <c r="Q256" s="179"/>
      <c r="R256" s="179"/>
      <c r="S256" s="179"/>
      <c r="T256" s="179"/>
    </row>
    <row r="257" spans="2:20"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79"/>
      <c r="M257" s="179"/>
      <c r="N257" s="179"/>
      <c r="O257" s="179"/>
      <c r="P257" s="179"/>
      <c r="Q257" s="179"/>
      <c r="R257" s="179"/>
      <c r="S257" s="179"/>
      <c r="T257" s="179"/>
    </row>
    <row r="258" spans="2:20"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79"/>
      <c r="M258" s="179"/>
      <c r="N258" s="179"/>
      <c r="O258" s="179"/>
      <c r="P258" s="179"/>
      <c r="Q258" s="179"/>
      <c r="R258" s="179"/>
      <c r="S258" s="179"/>
      <c r="T258" s="179"/>
    </row>
    <row r="259" spans="2:20"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79"/>
      <c r="M259" s="179"/>
      <c r="N259" s="179"/>
      <c r="O259" s="179"/>
      <c r="P259" s="179"/>
      <c r="Q259" s="179"/>
      <c r="R259" s="179"/>
      <c r="S259" s="179"/>
      <c r="T259" s="179"/>
    </row>
    <row r="260" spans="2:20"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79"/>
      <c r="M260" s="179"/>
      <c r="N260" s="179"/>
      <c r="O260" s="179"/>
      <c r="P260" s="179"/>
      <c r="Q260" s="179"/>
      <c r="R260" s="179"/>
      <c r="S260" s="179"/>
      <c r="T260" s="179"/>
    </row>
    <row r="261" spans="2:20"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79"/>
      <c r="M261" s="179"/>
      <c r="N261" s="179"/>
      <c r="O261" s="179"/>
      <c r="P261" s="179"/>
      <c r="Q261" s="179"/>
      <c r="R261" s="179"/>
      <c r="S261" s="179"/>
      <c r="T261" s="179"/>
    </row>
    <row r="262" spans="2:20"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79"/>
      <c r="M262" s="179"/>
      <c r="N262" s="179"/>
      <c r="O262" s="179"/>
      <c r="P262" s="179"/>
      <c r="Q262" s="179"/>
      <c r="R262" s="179"/>
      <c r="S262" s="179"/>
      <c r="T262" s="179"/>
    </row>
    <row r="263" spans="2:20"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79"/>
      <c r="M263" s="179"/>
      <c r="N263" s="179"/>
      <c r="O263" s="179"/>
      <c r="P263" s="179"/>
      <c r="Q263" s="179"/>
      <c r="R263" s="179"/>
      <c r="S263" s="179"/>
      <c r="T263" s="179"/>
    </row>
    <row r="264" spans="2:20"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79"/>
      <c r="M264" s="179"/>
      <c r="N264" s="179"/>
      <c r="O264" s="179"/>
      <c r="P264" s="179"/>
      <c r="Q264" s="179"/>
      <c r="R264" s="179"/>
      <c r="S264" s="179"/>
      <c r="T264" s="179"/>
    </row>
    <row r="265" spans="2:20"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79"/>
      <c r="M265" s="179"/>
      <c r="N265" s="179"/>
      <c r="O265" s="179"/>
      <c r="P265" s="179"/>
      <c r="Q265" s="179"/>
      <c r="R265" s="179"/>
      <c r="S265" s="179"/>
      <c r="T265" s="179"/>
    </row>
    <row r="266" spans="2:20"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79"/>
      <c r="M266" s="179"/>
      <c r="N266" s="179"/>
      <c r="O266" s="179"/>
      <c r="P266" s="179"/>
      <c r="Q266" s="179"/>
      <c r="R266" s="179"/>
      <c r="S266" s="179"/>
      <c r="T266" s="179"/>
    </row>
    <row r="267" spans="2:20"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79"/>
      <c r="M267" s="179"/>
      <c r="N267" s="179"/>
      <c r="O267" s="179"/>
      <c r="P267" s="179"/>
      <c r="Q267" s="179"/>
      <c r="R267" s="179"/>
      <c r="S267" s="179"/>
      <c r="T267" s="179"/>
    </row>
    <row r="268" spans="2:20"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79"/>
      <c r="M268" s="179"/>
      <c r="N268" s="179"/>
      <c r="O268" s="179"/>
      <c r="P268" s="179"/>
      <c r="Q268" s="179"/>
      <c r="R268" s="179"/>
      <c r="S268" s="179"/>
      <c r="T268" s="179"/>
    </row>
    <row r="269" spans="2:20"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79"/>
      <c r="M269" s="179"/>
      <c r="N269" s="179"/>
      <c r="O269" s="179"/>
      <c r="P269" s="179"/>
      <c r="Q269" s="179"/>
      <c r="R269" s="179"/>
      <c r="S269" s="179"/>
      <c r="T269" s="179"/>
    </row>
    <row r="270" spans="2:20"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79"/>
      <c r="M270" s="179"/>
      <c r="N270" s="179"/>
      <c r="O270" s="179"/>
      <c r="P270" s="179"/>
      <c r="Q270" s="179"/>
      <c r="R270" s="179"/>
      <c r="S270" s="179"/>
      <c r="T270" s="179"/>
    </row>
    <row r="271" spans="2:20"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79"/>
      <c r="M271" s="179"/>
      <c r="N271" s="179"/>
      <c r="O271" s="179"/>
      <c r="P271" s="179"/>
      <c r="Q271" s="179"/>
      <c r="R271" s="179"/>
      <c r="S271" s="179"/>
      <c r="T271" s="179"/>
    </row>
    <row r="272" spans="2:20"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79"/>
      <c r="M272" s="179"/>
      <c r="N272" s="179"/>
      <c r="O272" s="179"/>
      <c r="P272" s="179"/>
      <c r="Q272" s="179"/>
      <c r="R272" s="179"/>
      <c r="S272" s="179"/>
      <c r="T272" s="179"/>
    </row>
    <row r="273" spans="2:20"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79"/>
      <c r="M273" s="179"/>
      <c r="N273" s="179"/>
      <c r="O273" s="179"/>
      <c r="P273" s="179"/>
      <c r="Q273" s="179"/>
      <c r="R273" s="179"/>
      <c r="S273" s="179"/>
      <c r="T273" s="179"/>
    </row>
    <row r="274" spans="2:20"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79"/>
      <c r="M274" s="179"/>
      <c r="N274" s="179"/>
      <c r="O274" s="179"/>
      <c r="P274" s="179"/>
      <c r="Q274" s="179"/>
      <c r="R274" s="179"/>
      <c r="S274" s="179"/>
      <c r="T274" s="179"/>
    </row>
    <row r="275" spans="2:20"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79"/>
      <c r="M275" s="179"/>
      <c r="N275" s="179"/>
      <c r="O275" s="179"/>
      <c r="P275" s="179"/>
      <c r="Q275" s="179"/>
      <c r="R275" s="179"/>
      <c r="S275" s="179"/>
      <c r="T275" s="179"/>
    </row>
    <row r="276" spans="2:20"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79"/>
      <c r="M276" s="179"/>
      <c r="N276" s="179"/>
      <c r="O276" s="179"/>
      <c r="P276" s="179"/>
      <c r="Q276" s="179"/>
      <c r="R276" s="179"/>
      <c r="S276" s="179"/>
      <c r="T276" s="179"/>
    </row>
    <row r="277" spans="2:20"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79"/>
      <c r="M277" s="179"/>
      <c r="N277" s="179"/>
      <c r="O277" s="179"/>
      <c r="P277" s="179"/>
      <c r="Q277" s="179"/>
      <c r="R277" s="179"/>
      <c r="S277" s="179"/>
      <c r="T277" s="179"/>
    </row>
    <row r="278" spans="2:20"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79"/>
      <c r="M278" s="179"/>
      <c r="N278" s="179"/>
      <c r="O278" s="179"/>
      <c r="P278" s="179"/>
      <c r="Q278" s="179"/>
      <c r="R278" s="179"/>
      <c r="S278" s="179"/>
      <c r="T278" s="179"/>
    </row>
    <row r="279" spans="2:20"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79"/>
      <c r="M279" s="179"/>
      <c r="N279" s="179"/>
      <c r="O279" s="179"/>
      <c r="P279" s="179"/>
      <c r="Q279" s="179"/>
      <c r="R279" s="179"/>
      <c r="S279" s="179"/>
      <c r="T279" s="179"/>
    </row>
    <row r="280" spans="2:20"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79"/>
      <c r="M280" s="179"/>
      <c r="N280" s="179"/>
      <c r="O280" s="179"/>
      <c r="P280" s="179"/>
      <c r="Q280" s="179"/>
      <c r="R280" s="179"/>
      <c r="S280" s="179"/>
      <c r="T280" s="179"/>
    </row>
    <row r="281" spans="2:20"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79"/>
      <c r="M281" s="179"/>
      <c r="N281" s="179"/>
      <c r="O281" s="179"/>
      <c r="P281" s="179"/>
      <c r="Q281" s="179"/>
      <c r="R281" s="179"/>
      <c r="S281" s="179"/>
      <c r="T281" s="179"/>
    </row>
    <row r="282" spans="2:20"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79"/>
      <c r="M282" s="179"/>
      <c r="N282" s="179"/>
      <c r="O282" s="179"/>
      <c r="P282" s="179"/>
      <c r="Q282" s="179"/>
      <c r="R282" s="179"/>
      <c r="S282" s="179"/>
      <c r="T282" s="179"/>
    </row>
    <row r="283" spans="2:20"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79"/>
      <c r="M283" s="179"/>
      <c r="N283" s="179"/>
      <c r="O283" s="179"/>
      <c r="P283" s="179"/>
      <c r="Q283" s="179"/>
      <c r="R283" s="179"/>
      <c r="S283" s="179"/>
      <c r="T283" s="179"/>
    </row>
    <row r="284" spans="2:20"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79"/>
      <c r="M284" s="179"/>
      <c r="N284" s="179"/>
      <c r="O284" s="179"/>
      <c r="P284" s="179"/>
      <c r="Q284" s="179"/>
      <c r="R284" s="179"/>
      <c r="S284" s="179"/>
      <c r="T284" s="179"/>
    </row>
    <row r="285" spans="2:20"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79"/>
      <c r="M285" s="179"/>
      <c r="N285" s="179"/>
      <c r="O285" s="179"/>
      <c r="P285" s="179"/>
      <c r="Q285" s="179"/>
      <c r="R285" s="179"/>
      <c r="S285" s="179"/>
      <c r="T285" s="179"/>
    </row>
    <row r="286" spans="2:20"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79"/>
      <c r="M286" s="179"/>
      <c r="N286" s="179"/>
      <c r="O286" s="179"/>
      <c r="P286" s="179"/>
      <c r="Q286" s="179"/>
      <c r="R286" s="179"/>
      <c r="S286" s="179"/>
      <c r="T286" s="179"/>
    </row>
    <row r="287" spans="2:20"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79"/>
      <c r="M287" s="179"/>
      <c r="N287" s="179"/>
      <c r="O287" s="179"/>
      <c r="P287" s="179"/>
      <c r="Q287" s="179"/>
      <c r="R287" s="179"/>
      <c r="S287" s="179"/>
      <c r="T287" s="179"/>
    </row>
    <row r="288" spans="2:20"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79"/>
      <c r="M288" s="179"/>
      <c r="N288" s="179"/>
      <c r="O288" s="179"/>
      <c r="P288" s="179"/>
      <c r="Q288" s="179"/>
      <c r="R288" s="179"/>
      <c r="S288" s="179"/>
      <c r="T288" s="179"/>
    </row>
    <row r="289" spans="2:20"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79"/>
      <c r="M289" s="179"/>
      <c r="N289" s="179"/>
      <c r="O289" s="179"/>
      <c r="P289" s="179"/>
      <c r="Q289" s="179"/>
      <c r="R289" s="179"/>
      <c r="S289" s="179"/>
      <c r="T289" s="179"/>
    </row>
    <row r="290" spans="2:20"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79"/>
      <c r="M290" s="179"/>
      <c r="N290" s="179"/>
      <c r="O290" s="179"/>
      <c r="P290" s="179"/>
      <c r="Q290" s="179"/>
      <c r="R290" s="179"/>
      <c r="S290" s="179"/>
      <c r="T290" s="179"/>
    </row>
    <row r="291" spans="2:20"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79"/>
      <c r="M291" s="179"/>
      <c r="N291" s="179"/>
      <c r="O291" s="179"/>
      <c r="P291" s="179"/>
      <c r="Q291" s="179"/>
      <c r="R291" s="179"/>
      <c r="S291" s="179"/>
      <c r="T291" s="179"/>
    </row>
    <row r="292" spans="2:20"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79"/>
      <c r="M292" s="179"/>
      <c r="N292" s="179"/>
      <c r="O292" s="179"/>
      <c r="P292" s="179"/>
      <c r="Q292" s="179"/>
      <c r="R292" s="179"/>
      <c r="S292" s="179"/>
      <c r="T292" s="179"/>
    </row>
    <row r="293" spans="2:20"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79"/>
      <c r="M293" s="179"/>
      <c r="N293" s="179"/>
      <c r="O293" s="179"/>
      <c r="P293" s="179"/>
      <c r="Q293" s="179"/>
      <c r="R293" s="179"/>
      <c r="S293" s="179"/>
      <c r="T293" s="179"/>
    </row>
    <row r="294" spans="2:20"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79"/>
      <c r="M294" s="179"/>
      <c r="N294" s="179"/>
      <c r="O294" s="179"/>
      <c r="P294" s="179"/>
      <c r="Q294" s="179"/>
      <c r="R294" s="179"/>
      <c r="S294" s="179"/>
      <c r="T294" s="179"/>
    </row>
    <row r="295" spans="2:20"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79"/>
      <c r="M295" s="179"/>
      <c r="N295" s="179"/>
      <c r="O295" s="179"/>
      <c r="P295" s="179"/>
      <c r="Q295" s="179"/>
      <c r="R295" s="179"/>
      <c r="S295" s="179"/>
      <c r="T295" s="179"/>
    </row>
    <row r="296" spans="2:20"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79"/>
      <c r="M296" s="179"/>
      <c r="N296" s="179"/>
      <c r="O296" s="179"/>
      <c r="P296" s="179"/>
      <c r="Q296" s="179"/>
      <c r="R296" s="179"/>
      <c r="S296" s="179"/>
      <c r="T296" s="179"/>
    </row>
    <row r="297" spans="2:20"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79"/>
      <c r="M297" s="179"/>
      <c r="N297" s="179"/>
      <c r="O297" s="179"/>
      <c r="P297" s="179"/>
      <c r="Q297" s="179"/>
      <c r="R297" s="179"/>
      <c r="S297" s="179"/>
      <c r="T297" s="179"/>
    </row>
    <row r="298" spans="2:20"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79"/>
      <c r="M298" s="179"/>
      <c r="N298" s="179"/>
      <c r="O298" s="179"/>
      <c r="P298" s="179"/>
      <c r="Q298" s="179"/>
      <c r="R298" s="179"/>
      <c r="S298" s="179"/>
      <c r="T298" s="179"/>
    </row>
    <row r="299" spans="2:20"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79"/>
      <c r="M299" s="179"/>
      <c r="N299" s="179"/>
      <c r="O299" s="179"/>
      <c r="P299" s="179"/>
      <c r="Q299" s="179"/>
      <c r="R299" s="179"/>
      <c r="S299" s="179"/>
      <c r="T299" s="179"/>
    </row>
    <row r="300" spans="2:20"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79"/>
      <c r="M300" s="179"/>
      <c r="N300" s="179"/>
      <c r="O300" s="179"/>
      <c r="P300" s="179"/>
      <c r="Q300" s="179"/>
      <c r="R300" s="179"/>
      <c r="S300" s="179"/>
      <c r="T300" s="179"/>
    </row>
    <row r="301" spans="2:20"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79"/>
      <c r="M301" s="179"/>
      <c r="N301" s="179"/>
      <c r="O301" s="179"/>
      <c r="P301" s="179"/>
      <c r="Q301" s="179"/>
      <c r="R301" s="179"/>
      <c r="S301" s="179"/>
      <c r="T301" s="179"/>
    </row>
    <row r="302" spans="2:20"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79"/>
      <c r="M302" s="179"/>
      <c r="N302" s="179"/>
      <c r="O302" s="179"/>
      <c r="P302" s="179"/>
      <c r="Q302" s="179"/>
      <c r="R302" s="179"/>
      <c r="S302" s="179"/>
      <c r="T302" s="179"/>
    </row>
    <row r="303" spans="2:20"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79"/>
      <c r="M303" s="179"/>
      <c r="N303" s="179"/>
      <c r="O303" s="179"/>
      <c r="P303" s="179"/>
      <c r="Q303" s="179"/>
      <c r="R303" s="179"/>
      <c r="S303" s="179"/>
      <c r="T303" s="179"/>
    </row>
    <row r="304" spans="2:20"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79"/>
      <c r="M304" s="179"/>
      <c r="N304" s="179"/>
      <c r="O304" s="179"/>
      <c r="P304" s="179"/>
      <c r="Q304" s="179"/>
      <c r="R304" s="179"/>
      <c r="S304" s="179"/>
      <c r="T304" s="179"/>
    </row>
    <row r="305" spans="2:20"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79"/>
      <c r="M305" s="179"/>
      <c r="N305" s="179"/>
      <c r="O305" s="179"/>
      <c r="P305" s="179"/>
      <c r="Q305" s="179"/>
      <c r="R305" s="179"/>
      <c r="S305" s="179"/>
      <c r="T305" s="179"/>
    </row>
    <row r="306" spans="2:20"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79"/>
      <c r="M306" s="179"/>
      <c r="N306" s="179"/>
      <c r="O306" s="179"/>
      <c r="P306" s="179"/>
      <c r="Q306" s="179"/>
      <c r="R306" s="179"/>
      <c r="S306" s="179"/>
      <c r="T306" s="179"/>
    </row>
    <row r="307" spans="2:20"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79"/>
      <c r="M307" s="179"/>
      <c r="N307" s="179"/>
      <c r="O307" s="179"/>
      <c r="P307" s="179"/>
      <c r="Q307" s="179"/>
      <c r="R307" s="179"/>
      <c r="S307" s="179"/>
      <c r="T307" s="179"/>
    </row>
    <row r="308" spans="2:20"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79"/>
      <c r="M308" s="179"/>
      <c r="N308" s="179"/>
      <c r="O308" s="179"/>
      <c r="P308" s="179"/>
      <c r="Q308" s="179"/>
      <c r="R308" s="179"/>
      <c r="S308" s="179"/>
      <c r="T308" s="179"/>
    </row>
    <row r="309" spans="2:20"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79"/>
      <c r="M309" s="179"/>
      <c r="N309" s="179"/>
      <c r="O309" s="179"/>
      <c r="P309" s="179"/>
      <c r="Q309" s="179"/>
      <c r="R309" s="179"/>
      <c r="S309" s="179"/>
      <c r="T309" s="179"/>
    </row>
    <row r="310" spans="2:20"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79"/>
      <c r="M310" s="179"/>
      <c r="N310" s="179"/>
      <c r="O310" s="179"/>
      <c r="P310" s="179"/>
      <c r="Q310" s="179"/>
      <c r="R310" s="179"/>
      <c r="S310" s="179"/>
      <c r="T310" s="179"/>
    </row>
    <row r="311" spans="2:20"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79"/>
      <c r="M311" s="179"/>
      <c r="N311" s="179"/>
      <c r="O311" s="179"/>
      <c r="P311" s="179"/>
      <c r="Q311" s="179"/>
      <c r="R311" s="179"/>
      <c r="S311" s="179"/>
      <c r="T311" s="179"/>
    </row>
    <row r="312" spans="2:20"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79"/>
      <c r="M312" s="179"/>
      <c r="N312" s="179"/>
      <c r="O312" s="179"/>
      <c r="P312" s="179"/>
      <c r="Q312" s="179"/>
      <c r="R312" s="179"/>
      <c r="S312" s="179"/>
      <c r="T312" s="179"/>
    </row>
    <row r="313" spans="2:20"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79"/>
      <c r="M313" s="179"/>
      <c r="N313" s="179"/>
      <c r="O313" s="179"/>
      <c r="P313" s="179"/>
      <c r="Q313" s="179"/>
      <c r="R313" s="179"/>
      <c r="S313" s="179"/>
      <c r="T313" s="179"/>
    </row>
    <row r="314" spans="2:20"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79"/>
      <c r="M314" s="179"/>
      <c r="N314" s="179"/>
      <c r="O314" s="179"/>
      <c r="P314" s="179"/>
      <c r="Q314" s="179"/>
      <c r="R314" s="179"/>
      <c r="S314" s="179"/>
      <c r="T314" s="179"/>
    </row>
    <row r="315" spans="2:20"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79"/>
      <c r="M315" s="179"/>
      <c r="N315" s="179"/>
      <c r="O315" s="179"/>
      <c r="P315" s="179"/>
      <c r="Q315" s="179"/>
      <c r="R315" s="179"/>
      <c r="S315" s="179"/>
      <c r="T315" s="179"/>
    </row>
    <row r="316" spans="2:20"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79"/>
      <c r="M316" s="179"/>
      <c r="N316" s="179"/>
      <c r="O316" s="179"/>
      <c r="P316" s="179"/>
      <c r="Q316" s="179"/>
      <c r="R316" s="179"/>
      <c r="S316" s="179"/>
      <c r="T316" s="179"/>
    </row>
    <row r="317" spans="2:20"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79"/>
      <c r="M317" s="179"/>
      <c r="N317" s="179"/>
      <c r="O317" s="179"/>
      <c r="P317" s="179"/>
      <c r="Q317" s="179"/>
      <c r="R317" s="179"/>
      <c r="S317" s="179"/>
      <c r="T317" s="179"/>
    </row>
    <row r="318" spans="2:20"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79"/>
      <c r="M318" s="179"/>
      <c r="N318" s="179"/>
      <c r="O318" s="179"/>
      <c r="P318" s="179"/>
      <c r="Q318" s="179"/>
      <c r="R318" s="179"/>
      <c r="S318" s="179"/>
      <c r="T318" s="179"/>
    </row>
    <row r="319" spans="2:20"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79"/>
      <c r="M319" s="179"/>
      <c r="N319" s="179"/>
      <c r="O319" s="179"/>
      <c r="P319" s="179"/>
      <c r="Q319" s="179"/>
      <c r="R319" s="179"/>
      <c r="S319" s="179"/>
      <c r="T319" s="179"/>
    </row>
    <row r="320" spans="2:20"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79"/>
      <c r="M320" s="179"/>
      <c r="N320" s="179"/>
      <c r="O320" s="179"/>
      <c r="P320" s="179"/>
      <c r="Q320" s="179"/>
      <c r="R320" s="179"/>
      <c r="S320" s="179"/>
      <c r="T320" s="179"/>
    </row>
    <row r="321" spans="2:20"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79"/>
      <c r="M321" s="179"/>
      <c r="N321" s="179"/>
      <c r="O321" s="179"/>
      <c r="P321" s="179"/>
      <c r="Q321" s="179"/>
      <c r="R321" s="179"/>
      <c r="S321" s="179"/>
      <c r="T321" s="179"/>
    </row>
    <row r="322" spans="2:20"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79"/>
      <c r="M322" s="179"/>
      <c r="N322" s="179"/>
      <c r="O322" s="179"/>
      <c r="P322" s="179"/>
      <c r="Q322" s="179"/>
      <c r="R322" s="179"/>
      <c r="S322" s="179"/>
      <c r="T322" s="179"/>
    </row>
    <row r="323" spans="2:20"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79"/>
      <c r="M323" s="179"/>
      <c r="N323" s="179"/>
      <c r="O323" s="179"/>
      <c r="P323" s="179"/>
      <c r="Q323" s="179"/>
      <c r="R323" s="179"/>
      <c r="S323" s="179"/>
      <c r="T323" s="179"/>
    </row>
    <row r="324" spans="2:20"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79"/>
      <c r="M324" s="179"/>
      <c r="N324" s="179"/>
      <c r="O324" s="179"/>
      <c r="P324" s="179"/>
      <c r="Q324" s="179"/>
      <c r="R324" s="179"/>
      <c r="S324" s="179"/>
      <c r="T324" s="179"/>
    </row>
    <row r="325" spans="2:20"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79"/>
      <c r="M325" s="179"/>
      <c r="N325" s="179"/>
      <c r="O325" s="179"/>
      <c r="P325" s="179"/>
      <c r="Q325" s="179"/>
      <c r="R325" s="179"/>
      <c r="S325" s="179"/>
      <c r="T325" s="179"/>
    </row>
    <row r="326" spans="2:20"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79"/>
      <c r="M326" s="179"/>
      <c r="N326" s="179"/>
      <c r="O326" s="179"/>
      <c r="P326" s="179"/>
      <c r="Q326" s="179"/>
      <c r="R326" s="179"/>
      <c r="S326" s="179"/>
      <c r="T326" s="179"/>
    </row>
    <row r="327" spans="2:20"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79"/>
      <c r="M327" s="179"/>
      <c r="N327" s="179"/>
      <c r="O327" s="179"/>
      <c r="P327" s="179"/>
      <c r="Q327" s="179"/>
      <c r="R327" s="179"/>
      <c r="S327" s="179"/>
      <c r="T327" s="179"/>
    </row>
    <row r="328" spans="2:20"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79"/>
      <c r="M328" s="179"/>
      <c r="N328" s="179"/>
      <c r="O328" s="179"/>
      <c r="P328" s="179"/>
      <c r="Q328" s="179"/>
      <c r="R328" s="179"/>
      <c r="S328" s="179"/>
      <c r="T328" s="179"/>
    </row>
    <row r="329" spans="2:20"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79"/>
      <c r="M329" s="179"/>
      <c r="N329" s="179"/>
      <c r="O329" s="179"/>
      <c r="P329" s="179"/>
      <c r="Q329" s="179"/>
      <c r="R329" s="179"/>
      <c r="S329" s="179"/>
      <c r="T329" s="179"/>
    </row>
    <row r="330" spans="2:20"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79"/>
      <c r="M330" s="179"/>
      <c r="N330" s="179"/>
      <c r="O330" s="179"/>
      <c r="P330" s="179"/>
      <c r="Q330" s="179"/>
      <c r="R330" s="179"/>
      <c r="S330" s="179"/>
      <c r="T330" s="179"/>
    </row>
    <row r="331" spans="2:20"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79"/>
      <c r="M331" s="179"/>
      <c r="N331" s="179"/>
      <c r="O331" s="179"/>
      <c r="P331" s="179"/>
      <c r="Q331" s="179"/>
      <c r="R331" s="179"/>
      <c r="S331" s="179"/>
      <c r="T331" s="179"/>
    </row>
    <row r="332" spans="2:20"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79"/>
      <c r="M332" s="179"/>
      <c r="N332" s="179"/>
      <c r="O332" s="179"/>
      <c r="P332" s="179"/>
      <c r="Q332" s="179"/>
      <c r="R332" s="179"/>
      <c r="S332" s="179"/>
      <c r="T332" s="179"/>
    </row>
    <row r="333" spans="2:20"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79"/>
      <c r="M333" s="179"/>
      <c r="N333" s="179"/>
      <c r="O333" s="179"/>
      <c r="P333" s="179"/>
      <c r="Q333" s="179"/>
      <c r="R333" s="179"/>
      <c r="S333" s="179"/>
      <c r="T333" s="179"/>
    </row>
    <row r="334" spans="2:20"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79"/>
      <c r="M334" s="179"/>
      <c r="N334" s="179"/>
      <c r="O334" s="179"/>
      <c r="P334" s="179"/>
      <c r="Q334" s="179"/>
      <c r="R334" s="179"/>
      <c r="S334" s="179"/>
      <c r="T334" s="179"/>
    </row>
    <row r="335" spans="2:20"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79"/>
      <c r="M335" s="179"/>
      <c r="N335" s="179"/>
      <c r="O335" s="179"/>
      <c r="P335" s="179"/>
      <c r="Q335" s="179"/>
      <c r="R335" s="179"/>
      <c r="S335" s="179"/>
      <c r="T335" s="179"/>
    </row>
    <row r="336" spans="2:20"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79"/>
      <c r="M336" s="179"/>
      <c r="N336" s="179"/>
      <c r="O336" s="179"/>
      <c r="P336" s="179"/>
      <c r="Q336" s="179"/>
      <c r="R336" s="179"/>
      <c r="S336" s="179"/>
      <c r="T336" s="179"/>
    </row>
    <row r="337" spans="2:20"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79"/>
      <c r="M337" s="179"/>
      <c r="N337" s="179"/>
      <c r="O337" s="179"/>
      <c r="P337" s="179"/>
      <c r="Q337" s="179"/>
      <c r="R337" s="179"/>
      <c r="S337" s="179"/>
      <c r="T337" s="179"/>
    </row>
    <row r="338" spans="2:20"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79"/>
      <c r="M338" s="179"/>
      <c r="N338" s="179"/>
      <c r="O338" s="179"/>
      <c r="P338" s="179"/>
      <c r="Q338" s="179"/>
      <c r="R338" s="179"/>
      <c r="S338" s="179"/>
      <c r="T338" s="179"/>
    </row>
    <row r="339" spans="2:20"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79"/>
      <c r="M339" s="179"/>
      <c r="N339" s="179"/>
      <c r="O339" s="179"/>
      <c r="P339" s="179"/>
      <c r="Q339" s="179"/>
      <c r="R339" s="179"/>
      <c r="S339" s="179"/>
      <c r="T339" s="179"/>
    </row>
    <row r="340" spans="2:20"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79"/>
      <c r="M340" s="179"/>
      <c r="N340" s="179"/>
      <c r="O340" s="179"/>
      <c r="P340" s="179"/>
      <c r="Q340" s="179"/>
      <c r="R340" s="179"/>
      <c r="S340" s="179"/>
      <c r="T340" s="179"/>
    </row>
    <row r="341" spans="2:20"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79"/>
      <c r="M341" s="179"/>
      <c r="N341" s="179"/>
      <c r="O341" s="179"/>
      <c r="P341" s="179"/>
      <c r="Q341" s="179"/>
      <c r="R341" s="179"/>
      <c r="S341" s="179"/>
      <c r="T341" s="179"/>
    </row>
    <row r="342" spans="2:20"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79"/>
      <c r="M342" s="179"/>
      <c r="N342" s="179"/>
      <c r="O342" s="179"/>
      <c r="P342" s="179"/>
      <c r="Q342" s="179"/>
      <c r="R342" s="179"/>
      <c r="S342" s="179"/>
      <c r="T342" s="179"/>
    </row>
    <row r="343" spans="2:20"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79"/>
      <c r="M343" s="179"/>
      <c r="N343" s="179"/>
      <c r="O343" s="179"/>
      <c r="P343" s="179"/>
      <c r="Q343" s="179"/>
      <c r="R343" s="179"/>
      <c r="S343" s="179"/>
      <c r="T343" s="179"/>
    </row>
    <row r="344" spans="2:20"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79"/>
      <c r="M344" s="179"/>
      <c r="N344" s="179"/>
      <c r="O344" s="179"/>
      <c r="P344" s="179"/>
      <c r="Q344" s="179"/>
      <c r="R344" s="179"/>
      <c r="S344" s="179"/>
      <c r="T344" s="179"/>
    </row>
    <row r="345" spans="2:20"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79"/>
      <c r="M345" s="179"/>
      <c r="N345" s="179"/>
      <c r="O345" s="179"/>
      <c r="P345" s="179"/>
      <c r="Q345" s="179"/>
      <c r="R345" s="179"/>
      <c r="S345" s="179"/>
      <c r="T345" s="179"/>
    </row>
    <row r="346" spans="2:20"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79"/>
      <c r="M346" s="179"/>
      <c r="N346" s="179"/>
      <c r="O346" s="179"/>
      <c r="P346" s="179"/>
      <c r="Q346" s="179"/>
      <c r="R346" s="179"/>
      <c r="S346" s="179"/>
      <c r="T346" s="179"/>
    </row>
    <row r="347" spans="2:20"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79"/>
      <c r="M347" s="179"/>
      <c r="N347" s="179"/>
      <c r="O347" s="179"/>
      <c r="P347" s="179"/>
      <c r="Q347" s="179"/>
      <c r="R347" s="179"/>
      <c r="S347" s="179"/>
      <c r="T347" s="179"/>
    </row>
    <row r="348" spans="2:20"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79"/>
      <c r="M348" s="179"/>
      <c r="N348" s="179"/>
      <c r="O348" s="179"/>
      <c r="P348" s="179"/>
      <c r="Q348" s="179"/>
      <c r="R348" s="179"/>
      <c r="S348" s="179"/>
      <c r="T348" s="179"/>
    </row>
    <row r="349" spans="2:20"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79"/>
      <c r="M349" s="179"/>
      <c r="N349" s="179"/>
      <c r="O349" s="179"/>
      <c r="P349" s="179"/>
      <c r="Q349" s="179"/>
      <c r="R349" s="179"/>
      <c r="S349" s="179"/>
      <c r="T349" s="179"/>
    </row>
    <row r="350" spans="2:20"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79"/>
      <c r="M350" s="179"/>
      <c r="N350" s="179"/>
      <c r="O350" s="179"/>
      <c r="P350" s="179"/>
      <c r="Q350" s="179"/>
      <c r="R350" s="179"/>
      <c r="S350" s="179"/>
      <c r="T350" s="179"/>
    </row>
    <row r="351" spans="2:20"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79"/>
      <c r="M351" s="179"/>
      <c r="N351" s="179"/>
      <c r="O351" s="179"/>
      <c r="P351" s="179"/>
      <c r="Q351" s="179"/>
      <c r="R351" s="179"/>
      <c r="S351" s="179"/>
      <c r="T351" s="179"/>
    </row>
    <row r="352" spans="2:20"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79"/>
      <c r="M352" s="179"/>
      <c r="N352" s="179"/>
      <c r="O352" s="179"/>
      <c r="P352" s="179"/>
      <c r="Q352" s="179"/>
      <c r="R352" s="179"/>
      <c r="S352" s="179"/>
      <c r="T352" s="179"/>
    </row>
    <row r="353" spans="2:20"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79"/>
      <c r="M353" s="179"/>
      <c r="N353" s="179"/>
      <c r="O353" s="179"/>
      <c r="P353" s="179"/>
      <c r="Q353" s="179"/>
      <c r="R353" s="179"/>
      <c r="S353" s="179"/>
      <c r="T353" s="179"/>
    </row>
    <row r="354" spans="2:20"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79"/>
      <c r="M354" s="179"/>
      <c r="N354" s="179"/>
      <c r="O354" s="179"/>
      <c r="P354" s="179"/>
      <c r="Q354" s="179"/>
      <c r="R354" s="179"/>
      <c r="S354" s="179"/>
      <c r="T354" s="179"/>
    </row>
    <row r="355" spans="2:20"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79"/>
      <c r="M355" s="179"/>
      <c r="N355" s="179"/>
      <c r="O355" s="179"/>
      <c r="P355" s="179"/>
      <c r="Q355" s="179"/>
      <c r="R355" s="179"/>
      <c r="S355" s="179"/>
      <c r="T355" s="179"/>
    </row>
    <row r="356" spans="2:20"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79"/>
      <c r="M356" s="179"/>
      <c r="N356" s="179"/>
      <c r="O356" s="179"/>
      <c r="P356" s="179"/>
      <c r="Q356" s="179"/>
      <c r="R356" s="179"/>
      <c r="S356" s="179"/>
      <c r="T356" s="179"/>
    </row>
    <row r="357" spans="2:20"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79"/>
      <c r="M357" s="179"/>
      <c r="N357" s="179"/>
      <c r="O357" s="179"/>
      <c r="P357" s="179"/>
      <c r="Q357" s="179"/>
      <c r="R357" s="179"/>
      <c r="S357" s="179"/>
      <c r="T357" s="179"/>
    </row>
    <row r="358" spans="2:20"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79"/>
      <c r="M358" s="179"/>
      <c r="N358" s="179"/>
      <c r="O358" s="179"/>
      <c r="P358" s="179"/>
      <c r="Q358" s="179"/>
      <c r="R358" s="179"/>
      <c r="S358" s="179"/>
      <c r="T358" s="179"/>
    </row>
    <row r="359" spans="2:20"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79"/>
      <c r="M359" s="179"/>
      <c r="N359" s="179"/>
      <c r="O359" s="179"/>
      <c r="P359" s="179"/>
      <c r="Q359" s="179"/>
      <c r="R359" s="179"/>
      <c r="S359" s="179"/>
      <c r="T359" s="179"/>
    </row>
    <row r="360" spans="2:20"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79"/>
      <c r="M360" s="179"/>
      <c r="N360" s="179"/>
      <c r="O360" s="179"/>
      <c r="P360" s="179"/>
      <c r="Q360" s="179"/>
      <c r="R360" s="179"/>
      <c r="S360" s="179"/>
      <c r="T360" s="179"/>
    </row>
    <row r="361" spans="2:20"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79"/>
      <c r="M361" s="179"/>
      <c r="N361" s="179"/>
      <c r="O361" s="179"/>
      <c r="P361" s="179"/>
      <c r="Q361" s="179"/>
      <c r="R361" s="179"/>
      <c r="S361" s="179"/>
      <c r="T361" s="179"/>
    </row>
    <row r="362" spans="2:20"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79"/>
      <c r="M362" s="179"/>
      <c r="N362" s="179"/>
      <c r="O362" s="179"/>
      <c r="P362" s="179"/>
      <c r="Q362" s="179"/>
      <c r="R362" s="179"/>
      <c r="S362" s="179"/>
      <c r="T362" s="179"/>
    </row>
    <row r="363" spans="2:20"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79"/>
      <c r="M363" s="179"/>
      <c r="N363" s="179"/>
      <c r="O363" s="179"/>
      <c r="P363" s="179"/>
      <c r="Q363" s="179"/>
      <c r="R363" s="179"/>
      <c r="S363" s="179"/>
      <c r="T363" s="179"/>
    </row>
    <row r="364" spans="2:20"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79"/>
      <c r="M364" s="179"/>
      <c r="N364" s="179"/>
      <c r="O364" s="179"/>
      <c r="P364" s="179"/>
      <c r="Q364" s="179"/>
      <c r="R364" s="179"/>
      <c r="S364" s="179"/>
      <c r="T364" s="179"/>
    </row>
    <row r="365" spans="2:20"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79"/>
      <c r="M365" s="179"/>
      <c r="N365" s="179"/>
      <c r="O365" s="179"/>
      <c r="P365" s="179"/>
      <c r="Q365" s="179"/>
      <c r="R365" s="179"/>
      <c r="S365" s="179"/>
      <c r="T365" s="179"/>
    </row>
    <row r="366" spans="2:20"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79"/>
      <c r="M366" s="179"/>
      <c r="N366" s="179"/>
      <c r="O366" s="179"/>
      <c r="P366" s="179"/>
      <c r="Q366" s="179"/>
      <c r="R366" s="179"/>
      <c r="S366" s="179"/>
      <c r="T366" s="179"/>
    </row>
    <row r="367" spans="2:20"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79"/>
      <c r="M367" s="179"/>
      <c r="N367" s="179"/>
      <c r="O367" s="179"/>
      <c r="P367" s="179"/>
      <c r="Q367" s="179"/>
      <c r="R367" s="179"/>
      <c r="S367" s="179"/>
      <c r="T367" s="179"/>
    </row>
    <row r="368" spans="2:20"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79"/>
      <c r="M368" s="179"/>
      <c r="N368" s="179"/>
      <c r="O368" s="179"/>
      <c r="P368" s="179"/>
      <c r="Q368" s="179"/>
      <c r="R368" s="179"/>
      <c r="S368" s="179"/>
      <c r="T368" s="179"/>
    </row>
    <row r="369" spans="2:20"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79"/>
      <c r="M369" s="179"/>
      <c r="N369" s="179"/>
      <c r="O369" s="179"/>
      <c r="P369" s="179"/>
      <c r="Q369" s="179"/>
      <c r="R369" s="179"/>
      <c r="S369" s="179"/>
      <c r="T369" s="179"/>
    </row>
    <row r="370" spans="2:20"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79"/>
      <c r="M370" s="179"/>
      <c r="N370" s="179"/>
      <c r="O370" s="179"/>
      <c r="P370" s="179"/>
      <c r="Q370" s="179"/>
      <c r="R370" s="179"/>
      <c r="S370" s="179"/>
      <c r="T370" s="179"/>
    </row>
    <row r="371" spans="2:20"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79"/>
      <c r="M371" s="179"/>
      <c r="N371" s="179"/>
      <c r="O371" s="179"/>
      <c r="P371" s="179"/>
      <c r="Q371" s="179"/>
      <c r="R371" s="179"/>
      <c r="S371" s="179"/>
      <c r="T371" s="179"/>
    </row>
    <row r="372" spans="2:20"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79"/>
      <c r="M372" s="179"/>
      <c r="N372" s="179"/>
      <c r="O372" s="179"/>
      <c r="P372" s="179"/>
      <c r="Q372" s="179"/>
      <c r="R372" s="179"/>
      <c r="S372" s="179"/>
      <c r="T372" s="179"/>
    </row>
    <row r="373" spans="2:20"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79"/>
      <c r="M373" s="179"/>
      <c r="N373" s="179"/>
      <c r="O373" s="179"/>
      <c r="P373" s="179"/>
      <c r="Q373" s="179"/>
      <c r="R373" s="179"/>
      <c r="S373" s="179"/>
      <c r="T373" s="179"/>
    </row>
    <row r="374" spans="2:20"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79"/>
      <c r="M374" s="179"/>
      <c r="N374" s="179"/>
      <c r="O374" s="179"/>
      <c r="P374" s="179"/>
      <c r="Q374" s="179"/>
      <c r="R374" s="179"/>
      <c r="S374" s="179"/>
      <c r="T374" s="179"/>
    </row>
    <row r="375" spans="2:20"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79"/>
      <c r="M375" s="179"/>
      <c r="N375" s="179"/>
      <c r="O375" s="179"/>
      <c r="P375" s="179"/>
      <c r="Q375" s="179"/>
      <c r="R375" s="179"/>
      <c r="S375" s="179"/>
      <c r="T375" s="179"/>
    </row>
    <row r="376" spans="2:20"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79"/>
      <c r="M376" s="179"/>
      <c r="N376" s="179"/>
      <c r="O376" s="179"/>
      <c r="P376" s="179"/>
      <c r="Q376" s="179"/>
      <c r="R376" s="179"/>
      <c r="S376" s="179"/>
      <c r="T376" s="179"/>
    </row>
    <row r="377" spans="2:20"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79"/>
      <c r="M377" s="179"/>
      <c r="N377" s="179"/>
      <c r="O377" s="179"/>
      <c r="P377" s="179"/>
      <c r="Q377" s="179"/>
      <c r="R377" s="179"/>
      <c r="S377" s="179"/>
      <c r="T377" s="179"/>
    </row>
    <row r="378" spans="2:20"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79"/>
      <c r="M378" s="179"/>
      <c r="N378" s="179"/>
      <c r="O378" s="179"/>
      <c r="P378" s="179"/>
      <c r="Q378" s="179"/>
      <c r="R378" s="179"/>
      <c r="S378" s="179"/>
      <c r="T378" s="179"/>
    </row>
    <row r="379" spans="2:20"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79"/>
      <c r="M379" s="179"/>
      <c r="N379" s="179"/>
      <c r="O379" s="179"/>
      <c r="P379" s="179"/>
      <c r="Q379" s="179"/>
      <c r="R379" s="179"/>
      <c r="S379" s="179"/>
      <c r="T379" s="179"/>
    </row>
    <row r="380" spans="2:20"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79"/>
      <c r="M380" s="179"/>
      <c r="N380" s="179"/>
      <c r="O380" s="179"/>
      <c r="P380" s="179"/>
      <c r="Q380" s="179"/>
      <c r="R380" s="179"/>
      <c r="S380" s="179"/>
      <c r="T380" s="179"/>
    </row>
    <row r="381" spans="2:20"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79"/>
      <c r="M381" s="179"/>
      <c r="N381" s="179"/>
      <c r="O381" s="179"/>
      <c r="P381" s="179"/>
      <c r="Q381" s="179"/>
      <c r="R381" s="179"/>
      <c r="S381" s="179"/>
      <c r="T381" s="179"/>
    </row>
    <row r="382" spans="2:20"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79"/>
      <c r="M382" s="179"/>
      <c r="N382" s="179"/>
      <c r="O382" s="179"/>
      <c r="P382" s="179"/>
      <c r="Q382" s="179"/>
      <c r="R382" s="179"/>
      <c r="S382" s="179"/>
      <c r="T382" s="179"/>
    </row>
    <row r="383" spans="2:20"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79"/>
      <c r="M383" s="179"/>
      <c r="N383" s="179"/>
      <c r="O383" s="179"/>
      <c r="P383" s="179"/>
      <c r="Q383" s="179"/>
      <c r="R383" s="179"/>
      <c r="S383" s="179"/>
      <c r="T383" s="179"/>
    </row>
    <row r="384" spans="2:20"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79"/>
      <c r="M384" s="179"/>
      <c r="N384" s="179"/>
      <c r="O384" s="179"/>
      <c r="P384" s="179"/>
      <c r="Q384" s="179"/>
      <c r="R384" s="179"/>
      <c r="S384" s="179"/>
      <c r="T384" s="179"/>
    </row>
    <row r="385" spans="2:20"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79"/>
      <c r="M385" s="179"/>
      <c r="N385" s="179"/>
      <c r="O385" s="179"/>
      <c r="P385" s="179"/>
      <c r="Q385" s="179"/>
      <c r="R385" s="179"/>
      <c r="S385" s="179"/>
      <c r="T385" s="179"/>
    </row>
    <row r="386" spans="2:20"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79"/>
      <c r="M386" s="179"/>
      <c r="N386" s="179"/>
      <c r="O386" s="179"/>
      <c r="P386" s="179"/>
      <c r="Q386" s="179"/>
      <c r="R386" s="179"/>
      <c r="S386" s="179"/>
      <c r="T386" s="179"/>
    </row>
    <row r="387" spans="2:20"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79"/>
      <c r="M387" s="179"/>
      <c r="N387" s="179"/>
      <c r="O387" s="179"/>
      <c r="P387" s="179"/>
      <c r="Q387" s="179"/>
      <c r="R387" s="179"/>
      <c r="S387" s="179"/>
      <c r="T387" s="179"/>
    </row>
    <row r="388" spans="2:20"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79"/>
      <c r="M388" s="179"/>
      <c r="N388" s="179"/>
      <c r="O388" s="179"/>
      <c r="P388" s="179"/>
      <c r="Q388" s="179"/>
      <c r="R388" s="179"/>
      <c r="S388" s="179"/>
      <c r="T388" s="179"/>
    </row>
    <row r="389" spans="2:20"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79"/>
      <c r="M389" s="179"/>
      <c r="N389" s="179"/>
      <c r="O389" s="179"/>
      <c r="P389" s="179"/>
      <c r="Q389" s="179"/>
      <c r="R389" s="179"/>
      <c r="S389" s="179"/>
      <c r="T389" s="179"/>
    </row>
    <row r="390" spans="2:20"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79"/>
      <c r="M390" s="179"/>
      <c r="N390" s="179"/>
      <c r="O390" s="179"/>
      <c r="P390" s="179"/>
      <c r="Q390" s="179"/>
      <c r="R390" s="179"/>
      <c r="S390" s="179"/>
      <c r="T390" s="179"/>
    </row>
    <row r="391" spans="2:20"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79"/>
      <c r="M391" s="179"/>
      <c r="N391" s="179"/>
      <c r="O391" s="179"/>
      <c r="P391" s="179"/>
      <c r="Q391" s="179"/>
      <c r="R391" s="179"/>
      <c r="S391" s="179"/>
      <c r="T391" s="179"/>
    </row>
    <row r="392" spans="2:20"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79"/>
      <c r="M392" s="179"/>
      <c r="N392" s="179"/>
      <c r="O392" s="179"/>
      <c r="P392" s="179"/>
      <c r="Q392" s="179"/>
      <c r="R392" s="179"/>
      <c r="S392" s="179"/>
      <c r="T392" s="179"/>
    </row>
    <row r="393" spans="2:20"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79"/>
      <c r="M393" s="179"/>
      <c r="N393" s="179"/>
      <c r="O393" s="179"/>
      <c r="P393" s="179"/>
      <c r="Q393" s="179"/>
      <c r="R393" s="179"/>
      <c r="S393" s="179"/>
      <c r="T393" s="179"/>
    </row>
    <row r="394" spans="2:20"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79"/>
      <c r="M394" s="179"/>
      <c r="N394" s="179"/>
      <c r="O394" s="179"/>
      <c r="P394" s="179"/>
      <c r="Q394" s="179"/>
      <c r="R394" s="179"/>
      <c r="S394" s="179"/>
      <c r="T394" s="179"/>
    </row>
    <row r="395" spans="2:20"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79"/>
      <c r="M395" s="179"/>
      <c r="N395" s="179"/>
      <c r="O395" s="179"/>
      <c r="P395" s="179"/>
      <c r="Q395" s="179"/>
      <c r="R395" s="179"/>
      <c r="S395" s="179"/>
      <c r="T395" s="179"/>
    </row>
    <row r="396" spans="2:20"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79"/>
      <c r="M396" s="179"/>
      <c r="N396" s="179"/>
      <c r="O396" s="179"/>
      <c r="P396" s="179"/>
      <c r="Q396" s="179"/>
      <c r="R396" s="179"/>
      <c r="S396" s="179"/>
      <c r="T396" s="179"/>
    </row>
    <row r="397" spans="2:20"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79"/>
      <c r="M397" s="179"/>
      <c r="N397" s="179"/>
      <c r="O397" s="179"/>
      <c r="P397" s="179"/>
      <c r="Q397" s="179"/>
      <c r="R397" s="179"/>
      <c r="S397" s="179"/>
      <c r="T397" s="179"/>
    </row>
    <row r="398" spans="2:20"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79"/>
      <c r="M398" s="179"/>
      <c r="N398" s="179"/>
      <c r="O398" s="179"/>
      <c r="P398" s="179"/>
      <c r="Q398" s="179"/>
      <c r="R398" s="179"/>
      <c r="S398" s="179"/>
      <c r="T398" s="179"/>
    </row>
    <row r="399" spans="2:20"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79"/>
      <c r="M399" s="179"/>
      <c r="N399" s="179"/>
      <c r="O399" s="179"/>
      <c r="P399" s="179"/>
      <c r="Q399" s="179"/>
      <c r="R399" s="179"/>
      <c r="S399" s="179"/>
      <c r="T399" s="179"/>
    </row>
    <row r="400" spans="2:20"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79"/>
      <c r="M400" s="179"/>
      <c r="N400" s="179"/>
      <c r="O400" s="179"/>
      <c r="P400" s="179"/>
      <c r="Q400" s="179"/>
      <c r="R400" s="179"/>
      <c r="S400" s="179"/>
      <c r="T400" s="179"/>
    </row>
    <row r="401" spans="2:20"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79"/>
      <c r="M401" s="179"/>
      <c r="N401" s="179"/>
      <c r="O401" s="179"/>
      <c r="P401" s="179"/>
      <c r="Q401" s="179"/>
      <c r="R401" s="179"/>
      <c r="S401" s="179"/>
      <c r="T401" s="179"/>
    </row>
    <row r="402" spans="2:20"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79"/>
      <c r="M402" s="179"/>
      <c r="N402" s="179"/>
      <c r="O402" s="179"/>
      <c r="P402" s="179"/>
      <c r="Q402" s="179"/>
      <c r="R402" s="179"/>
      <c r="S402" s="179"/>
      <c r="T402" s="179"/>
    </row>
    <row r="403" spans="2:20"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79"/>
      <c r="M403" s="179"/>
      <c r="N403" s="179"/>
      <c r="O403" s="179"/>
      <c r="P403" s="179"/>
      <c r="Q403" s="179"/>
      <c r="R403" s="179"/>
      <c r="S403" s="179"/>
      <c r="T403" s="179"/>
    </row>
    <row r="404" spans="2:20"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79"/>
      <c r="M404" s="179"/>
      <c r="N404" s="179"/>
      <c r="O404" s="179"/>
      <c r="P404" s="179"/>
      <c r="Q404" s="179"/>
      <c r="R404" s="179"/>
      <c r="S404" s="179"/>
      <c r="T404" s="179"/>
    </row>
    <row r="405" spans="2:20"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79"/>
      <c r="M405" s="179"/>
      <c r="N405" s="179"/>
      <c r="O405" s="179"/>
      <c r="P405" s="179"/>
      <c r="Q405" s="179"/>
      <c r="R405" s="179"/>
      <c r="S405" s="179"/>
      <c r="T405" s="179"/>
    </row>
    <row r="406" spans="2:20"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79"/>
      <c r="M406" s="179"/>
      <c r="N406" s="179"/>
      <c r="O406" s="179"/>
      <c r="P406" s="179"/>
      <c r="Q406" s="179"/>
      <c r="R406" s="179"/>
      <c r="S406" s="179"/>
      <c r="T406" s="179"/>
    </row>
    <row r="407" spans="2:20"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79"/>
      <c r="M407" s="179"/>
      <c r="N407" s="179"/>
      <c r="O407" s="179"/>
      <c r="P407" s="179"/>
      <c r="Q407" s="179"/>
      <c r="R407" s="179"/>
      <c r="S407" s="179"/>
      <c r="T407" s="179"/>
    </row>
    <row r="408" spans="2:20"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79"/>
      <c r="M408" s="179"/>
      <c r="N408" s="179"/>
      <c r="O408" s="179"/>
      <c r="P408" s="179"/>
      <c r="Q408" s="179"/>
      <c r="R408" s="179"/>
      <c r="S408" s="179"/>
      <c r="T408" s="179"/>
    </row>
    <row r="409" spans="2:20"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79"/>
      <c r="M409" s="179"/>
      <c r="N409" s="179"/>
      <c r="O409" s="179"/>
      <c r="P409" s="179"/>
      <c r="Q409" s="179"/>
      <c r="R409" s="179"/>
      <c r="S409" s="179"/>
      <c r="T409" s="179"/>
    </row>
    <row r="410" spans="2:20"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79"/>
      <c r="M410" s="179"/>
      <c r="N410" s="179"/>
      <c r="O410" s="179"/>
      <c r="P410" s="179"/>
      <c r="Q410" s="179"/>
      <c r="R410" s="179"/>
      <c r="S410" s="179"/>
      <c r="T410" s="179"/>
    </row>
    <row r="411" spans="2:20"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79"/>
      <c r="M411" s="179"/>
      <c r="N411" s="179"/>
      <c r="O411" s="179"/>
      <c r="P411" s="179"/>
      <c r="Q411" s="179"/>
      <c r="R411" s="179"/>
      <c r="S411" s="179"/>
      <c r="T411" s="179"/>
    </row>
    <row r="412" spans="2:20"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79"/>
      <c r="M412" s="179"/>
      <c r="N412" s="179"/>
      <c r="O412" s="179"/>
      <c r="P412" s="179"/>
      <c r="Q412" s="179"/>
      <c r="R412" s="179"/>
      <c r="S412" s="179"/>
      <c r="T412" s="179"/>
    </row>
    <row r="413" spans="2:20"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79"/>
      <c r="M413" s="179"/>
      <c r="N413" s="179"/>
      <c r="O413" s="179"/>
      <c r="P413" s="179"/>
      <c r="Q413" s="179"/>
      <c r="R413" s="179"/>
      <c r="S413" s="179"/>
      <c r="T413" s="179"/>
    </row>
    <row r="414" spans="2:20"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79"/>
      <c r="M414" s="179"/>
      <c r="N414" s="179"/>
      <c r="O414" s="179"/>
      <c r="P414" s="179"/>
      <c r="Q414" s="179"/>
      <c r="R414" s="179"/>
      <c r="S414" s="179"/>
      <c r="T414" s="179"/>
    </row>
    <row r="415" spans="2:20"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79"/>
      <c r="M415" s="179"/>
      <c r="N415" s="179"/>
      <c r="O415" s="179"/>
      <c r="P415" s="179"/>
      <c r="Q415" s="179"/>
      <c r="R415" s="179"/>
      <c r="S415" s="179"/>
      <c r="T415" s="179"/>
    </row>
    <row r="416" spans="2:20"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79"/>
      <c r="M416" s="179"/>
      <c r="N416" s="179"/>
      <c r="O416" s="179"/>
      <c r="P416" s="179"/>
      <c r="Q416" s="179"/>
      <c r="R416" s="179"/>
      <c r="S416" s="179"/>
      <c r="T416" s="179"/>
    </row>
    <row r="417" spans="2:20"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79"/>
      <c r="M417" s="179"/>
      <c r="N417" s="179"/>
      <c r="O417" s="179"/>
      <c r="P417" s="179"/>
      <c r="Q417" s="179"/>
      <c r="R417" s="179"/>
      <c r="S417" s="179"/>
      <c r="T417" s="179"/>
    </row>
    <row r="418" spans="2:20"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79"/>
      <c r="M418" s="179"/>
      <c r="N418" s="179"/>
      <c r="O418" s="179"/>
      <c r="P418" s="179"/>
      <c r="Q418" s="179"/>
      <c r="R418" s="179"/>
      <c r="S418" s="179"/>
      <c r="T418" s="179"/>
    </row>
    <row r="419" spans="2:20"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79"/>
      <c r="M419" s="179"/>
      <c r="N419" s="179"/>
      <c r="O419" s="179"/>
      <c r="P419" s="179"/>
      <c r="Q419" s="179"/>
      <c r="R419" s="179"/>
      <c r="S419" s="179"/>
      <c r="T419" s="179"/>
    </row>
    <row r="420" spans="2:20"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79"/>
      <c r="M420" s="179"/>
      <c r="N420" s="179"/>
      <c r="O420" s="179"/>
      <c r="P420" s="179"/>
      <c r="Q420" s="179"/>
      <c r="R420" s="179"/>
      <c r="S420" s="179"/>
      <c r="T420" s="179"/>
    </row>
    <row r="421" spans="2:20"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79"/>
      <c r="M421" s="179"/>
      <c r="N421" s="179"/>
      <c r="O421" s="179"/>
      <c r="P421" s="179"/>
      <c r="Q421" s="179"/>
      <c r="R421" s="179"/>
      <c r="S421" s="179"/>
      <c r="T421" s="179"/>
    </row>
    <row r="422" spans="2:20"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79"/>
      <c r="M422" s="179"/>
      <c r="N422" s="179"/>
      <c r="O422" s="179"/>
      <c r="P422" s="179"/>
      <c r="Q422" s="179"/>
      <c r="R422" s="179"/>
      <c r="S422" s="179"/>
      <c r="T422" s="179"/>
    </row>
    <row r="423" spans="2:20"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79"/>
      <c r="M423" s="179"/>
      <c r="N423" s="179"/>
      <c r="O423" s="179"/>
      <c r="P423" s="179"/>
      <c r="Q423" s="179"/>
      <c r="R423" s="179"/>
      <c r="S423" s="179"/>
      <c r="T423" s="179"/>
    </row>
    <row r="424" spans="2:20"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79"/>
      <c r="M424" s="179"/>
      <c r="N424" s="179"/>
      <c r="O424" s="179"/>
      <c r="P424" s="179"/>
      <c r="Q424" s="179"/>
      <c r="R424" s="179"/>
      <c r="S424" s="179"/>
      <c r="T424" s="179"/>
    </row>
    <row r="425" spans="2:20"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79"/>
      <c r="M425" s="179"/>
      <c r="N425" s="179"/>
      <c r="O425" s="179"/>
      <c r="P425" s="179"/>
      <c r="Q425" s="179"/>
      <c r="R425" s="179"/>
      <c r="S425" s="179"/>
      <c r="T425" s="179"/>
    </row>
    <row r="426" spans="2:20"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79"/>
      <c r="M426" s="179"/>
      <c r="N426" s="179"/>
      <c r="O426" s="179"/>
      <c r="P426" s="179"/>
      <c r="Q426" s="179"/>
      <c r="R426" s="179"/>
      <c r="S426" s="179"/>
      <c r="T426" s="179"/>
    </row>
    <row r="427" spans="2:20"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79"/>
      <c r="M427" s="179"/>
      <c r="N427" s="179"/>
      <c r="O427" s="179"/>
      <c r="P427" s="179"/>
      <c r="Q427" s="179"/>
      <c r="R427" s="179"/>
      <c r="S427" s="179"/>
      <c r="T427" s="179"/>
    </row>
    <row r="428" spans="2:20"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79"/>
      <c r="M428" s="179"/>
      <c r="N428" s="179"/>
      <c r="O428" s="179"/>
      <c r="P428" s="179"/>
      <c r="Q428" s="179"/>
      <c r="R428" s="179"/>
      <c r="S428" s="179"/>
      <c r="T428" s="179"/>
    </row>
    <row r="429" spans="2:20"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79"/>
      <c r="M429" s="179"/>
      <c r="N429" s="179"/>
      <c r="O429" s="179"/>
      <c r="P429" s="179"/>
      <c r="Q429" s="179"/>
      <c r="R429" s="179"/>
      <c r="S429" s="179"/>
      <c r="T429" s="179"/>
    </row>
    <row r="430" spans="2:20"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79"/>
      <c r="M430" s="179"/>
      <c r="N430" s="179"/>
      <c r="O430" s="179"/>
      <c r="P430" s="179"/>
      <c r="Q430" s="179"/>
      <c r="R430" s="179"/>
      <c r="S430" s="179"/>
      <c r="T430" s="179"/>
    </row>
    <row r="431" spans="2:20"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79"/>
      <c r="M431" s="179"/>
      <c r="N431" s="179"/>
      <c r="O431" s="179"/>
      <c r="P431" s="179"/>
      <c r="Q431" s="179"/>
      <c r="R431" s="179"/>
      <c r="S431" s="179"/>
      <c r="T431" s="179"/>
    </row>
    <row r="432" spans="2:20"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79"/>
      <c r="M432" s="179"/>
      <c r="N432" s="179"/>
      <c r="O432" s="179"/>
      <c r="P432" s="179"/>
      <c r="Q432" s="179"/>
      <c r="R432" s="179"/>
      <c r="S432" s="179"/>
      <c r="T432" s="179"/>
    </row>
    <row r="433" spans="2:20"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79"/>
      <c r="M433" s="179"/>
      <c r="N433" s="179"/>
      <c r="O433" s="179"/>
      <c r="P433" s="179"/>
      <c r="Q433" s="179"/>
      <c r="R433" s="179"/>
      <c r="S433" s="179"/>
      <c r="T433" s="179"/>
    </row>
    <row r="434" spans="2:20"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79"/>
      <c r="M434" s="179"/>
      <c r="N434" s="179"/>
      <c r="O434" s="179"/>
      <c r="P434" s="179"/>
      <c r="Q434" s="179"/>
      <c r="R434" s="179"/>
      <c r="S434" s="179"/>
      <c r="T434" s="179"/>
    </row>
    <row r="435" spans="2:20"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79"/>
      <c r="M435" s="179"/>
      <c r="N435" s="179"/>
      <c r="O435" s="179"/>
      <c r="P435" s="179"/>
      <c r="Q435" s="179"/>
      <c r="R435" s="179"/>
      <c r="S435" s="179"/>
      <c r="T435" s="179"/>
    </row>
    <row r="436" spans="2:20"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79"/>
      <c r="M436" s="179"/>
      <c r="N436" s="179"/>
      <c r="O436" s="179"/>
      <c r="P436" s="179"/>
      <c r="Q436" s="179"/>
      <c r="R436" s="179"/>
      <c r="S436" s="179"/>
      <c r="T436" s="179"/>
    </row>
    <row r="437" spans="2:20"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79"/>
      <c r="M437" s="179"/>
      <c r="N437" s="179"/>
      <c r="O437" s="179"/>
      <c r="P437" s="179"/>
      <c r="Q437" s="179"/>
      <c r="R437" s="179"/>
      <c r="S437" s="179"/>
      <c r="T437" s="179"/>
    </row>
    <row r="438" spans="2:20"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79"/>
      <c r="M438" s="179"/>
      <c r="N438" s="179"/>
      <c r="O438" s="179"/>
      <c r="P438" s="179"/>
      <c r="Q438" s="179"/>
      <c r="R438" s="179"/>
      <c r="S438" s="179"/>
      <c r="T438" s="179"/>
    </row>
    <row r="439" spans="2:20"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79"/>
      <c r="M439" s="179"/>
      <c r="N439" s="179"/>
      <c r="O439" s="179"/>
      <c r="P439" s="179"/>
      <c r="Q439" s="179"/>
      <c r="R439" s="179"/>
      <c r="S439" s="179"/>
      <c r="T439" s="179"/>
    </row>
    <row r="440" spans="2:20"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79"/>
      <c r="M440" s="179"/>
      <c r="N440" s="179"/>
      <c r="O440" s="179"/>
      <c r="P440" s="179"/>
      <c r="Q440" s="179"/>
      <c r="R440" s="179"/>
      <c r="S440" s="179"/>
      <c r="T440" s="179"/>
    </row>
    <row r="441" spans="2:20"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79"/>
      <c r="M441" s="179"/>
      <c r="N441" s="179"/>
      <c r="O441" s="179"/>
      <c r="P441" s="179"/>
      <c r="Q441" s="179"/>
      <c r="R441" s="179"/>
      <c r="S441" s="179"/>
      <c r="T441" s="179"/>
    </row>
    <row r="442" spans="2:20"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79"/>
      <c r="M442" s="179"/>
      <c r="N442" s="179"/>
      <c r="O442" s="179"/>
      <c r="P442" s="179"/>
      <c r="Q442" s="179"/>
      <c r="R442" s="179"/>
      <c r="S442" s="179"/>
      <c r="T442" s="179"/>
    </row>
    <row r="443" spans="2:20"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79"/>
      <c r="M443" s="179"/>
      <c r="N443" s="179"/>
      <c r="O443" s="179"/>
      <c r="P443" s="179"/>
      <c r="Q443" s="179"/>
      <c r="R443" s="179"/>
      <c r="S443" s="179"/>
      <c r="T443" s="179"/>
    </row>
    <row r="444" spans="2:20"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79"/>
      <c r="M444" s="179"/>
      <c r="N444" s="179"/>
      <c r="O444" s="179"/>
      <c r="P444" s="179"/>
      <c r="Q444" s="179"/>
      <c r="R444" s="179"/>
      <c r="S444" s="179"/>
      <c r="T444" s="179"/>
    </row>
    <row r="445" spans="2:20"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79"/>
      <c r="M445" s="179"/>
      <c r="N445" s="179"/>
      <c r="O445" s="179"/>
      <c r="P445" s="179"/>
      <c r="Q445" s="179"/>
      <c r="R445" s="179"/>
      <c r="S445" s="179"/>
      <c r="T445" s="179"/>
    </row>
    <row r="446" spans="2:20"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79"/>
      <c r="M446" s="179"/>
      <c r="N446" s="179"/>
      <c r="O446" s="179"/>
      <c r="P446" s="179"/>
      <c r="Q446" s="179"/>
      <c r="R446" s="179"/>
      <c r="S446" s="179"/>
      <c r="T446" s="179"/>
    </row>
    <row r="447" spans="2:20"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79"/>
      <c r="M447" s="179"/>
      <c r="N447" s="179"/>
      <c r="O447" s="179"/>
      <c r="P447" s="179"/>
      <c r="Q447" s="179"/>
      <c r="R447" s="179"/>
      <c r="S447" s="179"/>
      <c r="T447" s="179"/>
    </row>
    <row r="448" spans="2:20"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79"/>
      <c r="M448" s="179"/>
      <c r="N448" s="179"/>
      <c r="O448" s="179"/>
      <c r="P448" s="179"/>
      <c r="Q448" s="179"/>
      <c r="R448" s="179"/>
      <c r="S448" s="179"/>
      <c r="T448" s="179"/>
    </row>
    <row r="449" spans="2:20"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79"/>
      <c r="M449" s="179"/>
      <c r="N449" s="179"/>
      <c r="O449" s="179"/>
      <c r="P449" s="179"/>
      <c r="Q449" s="179"/>
      <c r="R449" s="179"/>
      <c r="S449" s="179"/>
      <c r="T449" s="179"/>
    </row>
    <row r="450" spans="2:20"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79"/>
      <c r="M450" s="179"/>
      <c r="N450" s="179"/>
      <c r="O450" s="179"/>
      <c r="P450" s="179"/>
      <c r="Q450" s="179"/>
      <c r="R450" s="179"/>
      <c r="S450" s="179"/>
      <c r="T450" s="179"/>
    </row>
    <row r="451" spans="2:20"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79"/>
      <c r="M451" s="179"/>
      <c r="N451" s="179"/>
      <c r="O451" s="179"/>
      <c r="P451" s="179"/>
      <c r="Q451" s="179"/>
      <c r="R451" s="179"/>
      <c r="S451" s="179"/>
      <c r="T451" s="179"/>
    </row>
    <row r="452" spans="2:20"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79"/>
      <c r="M452" s="179"/>
      <c r="N452" s="179"/>
      <c r="O452" s="179"/>
      <c r="P452" s="179"/>
      <c r="Q452" s="179"/>
      <c r="R452" s="179"/>
      <c r="S452" s="179"/>
      <c r="T452" s="179"/>
    </row>
    <row r="453" spans="2:20"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79"/>
      <c r="M453" s="179"/>
      <c r="N453" s="179"/>
      <c r="O453" s="179"/>
      <c r="P453" s="179"/>
      <c r="Q453" s="179"/>
      <c r="R453" s="179"/>
      <c r="S453" s="179"/>
      <c r="T453" s="179"/>
    </row>
    <row r="454" spans="2:20"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79"/>
      <c r="M454" s="179"/>
      <c r="N454" s="179"/>
      <c r="O454" s="179"/>
      <c r="P454" s="179"/>
      <c r="Q454" s="179"/>
      <c r="R454" s="179"/>
      <c r="S454" s="179"/>
      <c r="T454" s="179"/>
    </row>
    <row r="455" spans="2:20"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79"/>
      <c r="M455" s="179"/>
      <c r="N455" s="179"/>
      <c r="O455" s="179"/>
      <c r="P455" s="179"/>
      <c r="Q455" s="179"/>
      <c r="R455" s="179"/>
      <c r="S455" s="179"/>
      <c r="T455" s="179"/>
    </row>
    <row r="456" spans="2:20"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79"/>
      <c r="M456" s="179"/>
      <c r="N456" s="179"/>
      <c r="O456" s="179"/>
      <c r="P456" s="179"/>
      <c r="Q456" s="179"/>
      <c r="R456" s="179"/>
      <c r="S456" s="179"/>
      <c r="T456" s="179"/>
    </row>
    <row r="457" spans="2:20"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79"/>
      <c r="M457" s="179"/>
      <c r="N457" s="179"/>
      <c r="O457" s="179"/>
      <c r="P457" s="179"/>
      <c r="Q457" s="179"/>
      <c r="R457" s="179"/>
      <c r="S457" s="179"/>
      <c r="T457" s="179"/>
    </row>
    <row r="458" spans="2:20"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79"/>
      <c r="M458" s="179"/>
      <c r="N458" s="179"/>
      <c r="O458" s="179"/>
      <c r="P458" s="179"/>
      <c r="Q458" s="179"/>
      <c r="R458" s="179"/>
      <c r="S458" s="179"/>
      <c r="T458" s="179"/>
    </row>
    <row r="459" spans="2:20"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79"/>
      <c r="M459" s="179"/>
      <c r="N459" s="179"/>
      <c r="O459" s="179"/>
      <c r="P459" s="179"/>
      <c r="Q459" s="179"/>
      <c r="R459" s="179"/>
      <c r="S459" s="179"/>
      <c r="T459" s="179"/>
    </row>
    <row r="460" spans="2:20"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79"/>
      <c r="M460" s="179"/>
      <c r="N460" s="179"/>
      <c r="O460" s="179"/>
      <c r="P460" s="179"/>
      <c r="Q460" s="179"/>
      <c r="R460" s="179"/>
      <c r="S460" s="179"/>
      <c r="T460" s="179"/>
    </row>
    <row r="461" spans="2:20"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79"/>
      <c r="M461" s="179"/>
      <c r="N461" s="179"/>
      <c r="O461" s="179"/>
      <c r="P461" s="179"/>
      <c r="Q461" s="179"/>
      <c r="R461" s="179"/>
      <c r="S461" s="179"/>
      <c r="T461" s="179"/>
    </row>
    <row r="462" spans="2:20"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79"/>
      <c r="M462" s="179"/>
      <c r="N462" s="179"/>
      <c r="O462" s="179"/>
      <c r="P462" s="179"/>
      <c r="Q462" s="179"/>
      <c r="R462" s="179"/>
      <c r="S462" s="179"/>
      <c r="T462" s="179"/>
    </row>
    <row r="463" spans="2:20"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79"/>
      <c r="M463" s="179"/>
      <c r="N463" s="179"/>
      <c r="O463" s="179"/>
      <c r="P463" s="179"/>
      <c r="Q463" s="179"/>
      <c r="R463" s="179"/>
      <c r="S463" s="179"/>
      <c r="T463" s="179"/>
    </row>
    <row r="464" spans="2:20"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79"/>
      <c r="M464" s="179"/>
      <c r="N464" s="179"/>
      <c r="O464" s="179"/>
      <c r="P464" s="179"/>
      <c r="Q464" s="179"/>
      <c r="R464" s="179"/>
      <c r="S464" s="179"/>
      <c r="T464" s="179"/>
    </row>
    <row r="465" spans="2:20"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79"/>
      <c r="M465" s="179"/>
      <c r="N465" s="179"/>
      <c r="O465" s="179"/>
      <c r="P465" s="179"/>
      <c r="Q465" s="179"/>
      <c r="R465" s="179"/>
      <c r="S465" s="179"/>
      <c r="T465" s="179"/>
    </row>
    <row r="466" spans="2:20"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79"/>
      <c r="M466" s="179"/>
      <c r="N466" s="179"/>
      <c r="O466" s="179"/>
      <c r="P466" s="179"/>
      <c r="Q466" s="179"/>
      <c r="R466" s="179"/>
      <c r="S466" s="179"/>
      <c r="T466" s="179"/>
    </row>
    <row r="467" spans="2:20"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79"/>
      <c r="M467" s="179"/>
      <c r="N467" s="179"/>
      <c r="O467" s="179"/>
      <c r="P467" s="179"/>
      <c r="Q467" s="179"/>
      <c r="R467" s="179"/>
      <c r="S467" s="179"/>
      <c r="T467" s="179"/>
    </row>
    <row r="468" spans="2:20"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79"/>
      <c r="M468" s="179"/>
      <c r="N468" s="179"/>
      <c r="O468" s="179"/>
      <c r="P468" s="179"/>
      <c r="Q468" s="179"/>
      <c r="R468" s="179"/>
      <c r="S468" s="179"/>
      <c r="T468" s="179"/>
    </row>
    <row r="469" spans="2:20"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79"/>
      <c r="M469" s="179"/>
      <c r="N469" s="179"/>
      <c r="O469" s="179"/>
      <c r="P469" s="179"/>
      <c r="Q469" s="179"/>
      <c r="R469" s="179"/>
      <c r="S469" s="179"/>
      <c r="T469" s="179"/>
    </row>
    <row r="470" spans="2:20"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79"/>
      <c r="M470" s="179"/>
      <c r="N470" s="179"/>
      <c r="O470" s="179"/>
      <c r="P470" s="179"/>
      <c r="Q470" s="179"/>
      <c r="R470" s="179"/>
      <c r="S470" s="179"/>
      <c r="T470" s="179"/>
    </row>
    <row r="471" spans="2:20"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79"/>
      <c r="M471" s="179"/>
      <c r="N471" s="179"/>
      <c r="O471" s="179"/>
      <c r="P471" s="179"/>
      <c r="Q471" s="179"/>
      <c r="R471" s="179"/>
      <c r="S471" s="179"/>
      <c r="T471" s="179"/>
    </row>
    <row r="472" spans="2:20"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79"/>
      <c r="M472" s="179"/>
      <c r="N472" s="179"/>
      <c r="O472" s="179"/>
      <c r="P472" s="179"/>
      <c r="Q472" s="179"/>
      <c r="R472" s="179"/>
      <c r="S472" s="179"/>
      <c r="T472" s="179"/>
    </row>
    <row r="473" spans="2:20"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79"/>
      <c r="M473" s="179"/>
      <c r="N473" s="179"/>
      <c r="O473" s="179"/>
      <c r="P473" s="179"/>
      <c r="Q473" s="179"/>
      <c r="R473" s="179"/>
      <c r="S473" s="179"/>
      <c r="T473" s="179"/>
    </row>
    <row r="474" spans="2:20"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79"/>
      <c r="M474" s="179"/>
      <c r="N474" s="179"/>
      <c r="O474" s="179"/>
      <c r="P474" s="179"/>
      <c r="Q474" s="179"/>
      <c r="R474" s="179"/>
      <c r="S474" s="179"/>
      <c r="T474" s="179"/>
    </row>
    <row r="475" spans="2:20"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79"/>
      <c r="M475" s="179"/>
      <c r="N475" s="179"/>
      <c r="O475" s="179"/>
      <c r="P475" s="179"/>
      <c r="Q475" s="179"/>
      <c r="R475" s="179"/>
      <c r="S475" s="179"/>
      <c r="T475" s="179"/>
    </row>
    <row r="476" spans="2:20"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79"/>
      <c r="M476" s="179"/>
      <c r="N476" s="179"/>
      <c r="O476" s="179"/>
      <c r="P476" s="179"/>
      <c r="Q476" s="179"/>
      <c r="R476" s="179"/>
      <c r="S476" s="179"/>
      <c r="T476" s="179"/>
    </row>
    <row r="477" spans="2:20"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79"/>
      <c r="M477" s="179"/>
      <c r="N477" s="179"/>
      <c r="O477" s="179"/>
      <c r="P477" s="179"/>
      <c r="Q477" s="179"/>
      <c r="R477" s="179"/>
      <c r="S477" s="179"/>
      <c r="T477" s="179"/>
    </row>
    <row r="478" spans="2:20"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79"/>
      <c r="M478" s="179"/>
      <c r="N478" s="179"/>
      <c r="O478" s="179"/>
      <c r="P478" s="179"/>
      <c r="Q478" s="179"/>
      <c r="R478" s="179"/>
      <c r="S478" s="179"/>
      <c r="T478" s="179"/>
    </row>
    <row r="479" spans="2:20"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79"/>
      <c r="M479" s="179"/>
      <c r="N479" s="179"/>
      <c r="O479" s="179"/>
      <c r="P479" s="179"/>
      <c r="Q479" s="179"/>
      <c r="R479" s="179"/>
      <c r="S479" s="179"/>
      <c r="T479" s="179"/>
    </row>
    <row r="480" spans="2:20"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79"/>
      <c r="M480" s="179"/>
      <c r="N480" s="179"/>
      <c r="O480" s="179"/>
      <c r="P480" s="179"/>
      <c r="Q480" s="179"/>
      <c r="R480" s="179"/>
      <c r="S480" s="179"/>
      <c r="T480" s="179"/>
    </row>
    <row r="481" spans="2:20"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79"/>
      <c r="M481" s="179"/>
      <c r="N481" s="179"/>
      <c r="O481" s="179"/>
      <c r="P481" s="179"/>
      <c r="Q481" s="179"/>
      <c r="R481" s="179"/>
      <c r="S481" s="179"/>
      <c r="T481" s="179"/>
    </row>
    <row r="482" spans="2:20"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79"/>
      <c r="M482" s="179"/>
      <c r="N482" s="179"/>
      <c r="O482" s="179"/>
      <c r="P482" s="179"/>
      <c r="Q482" s="179"/>
      <c r="R482" s="179"/>
      <c r="S482" s="179"/>
      <c r="T482" s="179"/>
    </row>
    <row r="483" spans="2:20"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79"/>
      <c r="M483" s="179"/>
      <c r="N483" s="179"/>
      <c r="O483" s="179"/>
      <c r="P483" s="179"/>
      <c r="Q483" s="179"/>
      <c r="R483" s="179"/>
      <c r="S483" s="179"/>
      <c r="T483" s="179"/>
    </row>
    <row r="484" spans="2:20"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79"/>
      <c r="M484" s="179"/>
      <c r="N484" s="179"/>
      <c r="O484" s="179"/>
      <c r="P484" s="179"/>
      <c r="Q484" s="179"/>
      <c r="R484" s="179"/>
      <c r="S484" s="179"/>
      <c r="T484" s="179"/>
    </row>
    <row r="485" spans="2:20"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79"/>
      <c r="M485" s="179"/>
      <c r="N485" s="179"/>
      <c r="O485" s="179"/>
      <c r="P485" s="179"/>
      <c r="Q485" s="179"/>
      <c r="R485" s="179"/>
      <c r="S485" s="179"/>
      <c r="T485" s="179"/>
    </row>
    <row r="486" spans="2:20"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79"/>
      <c r="M486" s="179"/>
      <c r="N486" s="179"/>
      <c r="O486" s="179"/>
      <c r="P486" s="179"/>
      <c r="Q486" s="179"/>
      <c r="R486" s="179"/>
      <c r="S486" s="179"/>
      <c r="T486" s="179"/>
    </row>
    <row r="487" spans="2:20"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79"/>
      <c r="M487" s="179"/>
      <c r="N487" s="179"/>
      <c r="O487" s="179"/>
      <c r="P487" s="179"/>
      <c r="Q487" s="179"/>
      <c r="R487" s="179"/>
      <c r="S487" s="179"/>
      <c r="T487" s="179"/>
    </row>
    <row r="488" spans="2:20"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79"/>
      <c r="M488" s="179"/>
      <c r="N488" s="179"/>
      <c r="O488" s="179"/>
      <c r="P488" s="179"/>
      <c r="Q488" s="179"/>
      <c r="R488" s="179"/>
      <c r="S488" s="179"/>
      <c r="T488" s="179"/>
    </row>
    <row r="489" spans="2:20"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79"/>
      <c r="M489" s="179"/>
      <c r="N489" s="179"/>
      <c r="O489" s="179"/>
      <c r="P489" s="179"/>
      <c r="Q489" s="179"/>
      <c r="R489" s="179"/>
      <c r="S489" s="179"/>
      <c r="T489" s="179"/>
    </row>
    <row r="490" spans="2:20"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79"/>
      <c r="M490" s="179"/>
      <c r="N490" s="179"/>
      <c r="O490" s="179"/>
      <c r="P490" s="179"/>
      <c r="Q490" s="179"/>
      <c r="R490" s="179"/>
      <c r="S490" s="179"/>
      <c r="T490" s="179"/>
    </row>
    <row r="491" spans="2:20"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79"/>
      <c r="M491" s="179"/>
      <c r="N491" s="179"/>
      <c r="O491" s="179"/>
      <c r="P491" s="179"/>
      <c r="Q491" s="179"/>
      <c r="R491" s="179"/>
      <c r="S491" s="179"/>
      <c r="T491" s="179"/>
    </row>
    <row r="492" spans="2:20"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79"/>
      <c r="M492" s="179"/>
      <c r="N492" s="179"/>
      <c r="O492" s="179"/>
      <c r="P492" s="179"/>
      <c r="Q492" s="179"/>
      <c r="R492" s="179"/>
      <c r="S492" s="179"/>
      <c r="T492" s="179"/>
    </row>
    <row r="493" spans="2:20"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79"/>
      <c r="M493" s="179"/>
      <c r="N493" s="179"/>
      <c r="O493" s="179"/>
      <c r="P493" s="179"/>
      <c r="Q493" s="179"/>
      <c r="R493" s="179"/>
      <c r="S493" s="179"/>
      <c r="T493" s="179"/>
    </row>
    <row r="494" spans="2:20"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79"/>
      <c r="M494" s="179"/>
      <c r="N494" s="179"/>
      <c r="O494" s="179"/>
      <c r="P494" s="179"/>
      <c r="Q494" s="179"/>
      <c r="R494" s="179"/>
      <c r="S494" s="179"/>
      <c r="T494" s="179"/>
    </row>
    <row r="495" spans="2:20"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79"/>
      <c r="M495" s="179"/>
      <c r="N495" s="179"/>
      <c r="O495" s="179"/>
      <c r="P495" s="179"/>
      <c r="Q495" s="179"/>
      <c r="R495" s="179"/>
      <c r="S495" s="179"/>
      <c r="T495" s="179"/>
    </row>
    <row r="496" spans="2:20"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79"/>
      <c r="M496" s="179"/>
      <c r="N496" s="179"/>
      <c r="O496" s="179"/>
      <c r="P496" s="179"/>
      <c r="Q496" s="179"/>
      <c r="R496" s="179"/>
      <c r="S496" s="179"/>
      <c r="T496" s="179"/>
    </row>
    <row r="497" spans="2:20"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79"/>
      <c r="M497" s="179"/>
      <c r="N497" s="179"/>
      <c r="O497" s="179"/>
      <c r="P497" s="179"/>
      <c r="Q497" s="179"/>
      <c r="R497" s="179"/>
      <c r="S497" s="179"/>
      <c r="T497" s="179"/>
    </row>
    <row r="498" spans="2:20"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79"/>
      <c r="M498" s="179"/>
      <c r="N498" s="179"/>
      <c r="O498" s="179"/>
      <c r="P498" s="179"/>
      <c r="Q498" s="179"/>
      <c r="R498" s="179"/>
      <c r="S498" s="179"/>
      <c r="T498" s="179"/>
    </row>
    <row r="499" spans="2:20"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79"/>
      <c r="M499" s="179"/>
      <c r="N499" s="179"/>
      <c r="O499" s="179"/>
      <c r="P499" s="179"/>
      <c r="Q499" s="179"/>
      <c r="R499" s="179"/>
      <c r="S499" s="179"/>
      <c r="T499" s="179"/>
    </row>
    <row r="500" spans="2:20"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79"/>
      <c r="M500" s="179"/>
      <c r="N500" s="179"/>
      <c r="O500" s="179"/>
      <c r="P500" s="179"/>
      <c r="Q500" s="179"/>
      <c r="R500" s="179"/>
      <c r="S500" s="179"/>
      <c r="T500" s="179"/>
    </row>
    <row r="501" spans="2:20"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79"/>
      <c r="M501" s="179"/>
      <c r="N501" s="179"/>
      <c r="O501" s="179"/>
      <c r="P501" s="179"/>
      <c r="Q501" s="179"/>
      <c r="R501" s="179"/>
      <c r="S501" s="179"/>
      <c r="T501" s="179"/>
    </row>
    <row r="502" spans="2:20"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79"/>
      <c r="M502" s="179"/>
      <c r="N502" s="179"/>
      <c r="O502" s="179"/>
      <c r="P502" s="179"/>
      <c r="Q502" s="179"/>
      <c r="R502" s="179"/>
      <c r="S502" s="179"/>
      <c r="T502" s="179"/>
    </row>
    <row r="503" spans="2:20"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79"/>
      <c r="M503" s="179"/>
      <c r="N503" s="179"/>
      <c r="O503" s="179"/>
      <c r="P503" s="179"/>
      <c r="Q503" s="179"/>
      <c r="R503" s="179"/>
      <c r="S503" s="179"/>
      <c r="T503" s="179"/>
    </row>
    <row r="504" spans="2:20"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79"/>
      <c r="M504" s="179"/>
      <c r="N504" s="179"/>
      <c r="O504" s="179"/>
      <c r="P504" s="179"/>
      <c r="Q504" s="179"/>
      <c r="R504" s="179"/>
      <c r="S504" s="179"/>
      <c r="T504" s="179"/>
    </row>
    <row r="505" spans="2:20"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79"/>
      <c r="M505" s="179"/>
      <c r="N505" s="179"/>
      <c r="O505" s="179"/>
      <c r="P505" s="179"/>
      <c r="Q505" s="179"/>
      <c r="R505" s="179"/>
      <c r="S505" s="179"/>
      <c r="T505" s="179"/>
    </row>
    <row r="506" spans="2:20"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79"/>
      <c r="M506" s="179"/>
      <c r="N506" s="179"/>
      <c r="O506" s="179"/>
      <c r="P506" s="179"/>
      <c r="Q506" s="179"/>
      <c r="R506" s="179"/>
      <c r="S506" s="179"/>
      <c r="T506" s="179"/>
    </row>
    <row r="507" spans="2:20"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79"/>
      <c r="M507" s="179"/>
      <c r="N507" s="179"/>
      <c r="O507" s="179"/>
      <c r="P507" s="179"/>
      <c r="Q507" s="179"/>
      <c r="R507" s="179"/>
      <c r="S507" s="179"/>
      <c r="T507" s="179"/>
    </row>
    <row r="508" spans="2:20"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79"/>
      <c r="M508" s="179"/>
      <c r="N508" s="179"/>
      <c r="O508" s="179"/>
      <c r="P508" s="179"/>
      <c r="Q508" s="179"/>
      <c r="R508" s="179"/>
      <c r="S508" s="179"/>
      <c r="T508" s="179"/>
    </row>
    <row r="509" spans="2:20"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79"/>
      <c r="M509" s="179"/>
      <c r="N509" s="179"/>
      <c r="O509" s="179"/>
      <c r="P509" s="179"/>
      <c r="Q509" s="179"/>
      <c r="R509" s="179"/>
      <c r="S509" s="179"/>
      <c r="T509" s="179"/>
    </row>
    <row r="510" spans="2:20"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79"/>
      <c r="M510" s="179"/>
      <c r="N510" s="179"/>
      <c r="O510" s="179"/>
      <c r="P510" s="179"/>
      <c r="Q510" s="179"/>
      <c r="R510" s="179"/>
      <c r="S510" s="179"/>
      <c r="T510" s="179"/>
    </row>
    <row r="511" spans="2:20"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79"/>
      <c r="M511" s="179"/>
      <c r="N511" s="179"/>
      <c r="O511" s="179"/>
      <c r="P511" s="179"/>
      <c r="Q511" s="179"/>
      <c r="R511" s="179"/>
      <c r="S511" s="179"/>
      <c r="T511" s="179"/>
    </row>
    <row r="512" spans="2:20"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79"/>
      <c r="M512" s="179"/>
      <c r="N512" s="179"/>
      <c r="O512" s="179"/>
      <c r="P512" s="179"/>
      <c r="Q512" s="179"/>
      <c r="R512" s="179"/>
      <c r="S512" s="179"/>
      <c r="T512" s="179"/>
    </row>
    <row r="513" spans="2:20"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79"/>
      <c r="M513" s="179"/>
      <c r="N513" s="179"/>
      <c r="O513" s="179"/>
      <c r="P513" s="179"/>
      <c r="Q513" s="179"/>
      <c r="R513" s="179"/>
      <c r="S513" s="179"/>
      <c r="T513" s="179"/>
    </row>
    <row r="514" spans="2:20"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79"/>
      <c r="M514" s="179"/>
      <c r="N514" s="179"/>
      <c r="O514" s="179"/>
      <c r="P514" s="179"/>
      <c r="Q514" s="179"/>
      <c r="R514" s="179"/>
      <c r="S514" s="179"/>
      <c r="T514" s="179"/>
    </row>
    <row r="515" spans="2:20"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79"/>
      <c r="M515" s="179"/>
      <c r="N515" s="179"/>
      <c r="O515" s="179"/>
      <c r="P515" s="179"/>
      <c r="Q515" s="179"/>
      <c r="R515" s="179"/>
      <c r="S515" s="179"/>
      <c r="T515" s="179"/>
    </row>
    <row r="516" spans="2:20"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79"/>
      <c r="M516" s="179"/>
      <c r="N516" s="179"/>
      <c r="O516" s="179"/>
      <c r="P516" s="179"/>
      <c r="Q516" s="179"/>
      <c r="R516" s="179"/>
      <c r="S516" s="179"/>
      <c r="T516" s="179"/>
    </row>
    <row r="517" spans="2:20"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79"/>
      <c r="M517" s="179"/>
      <c r="N517" s="179"/>
      <c r="O517" s="179"/>
      <c r="P517" s="179"/>
      <c r="Q517" s="179"/>
      <c r="R517" s="179"/>
      <c r="S517" s="179"/>
      <c r="T517" s="179"/>
    </row>
    <row r="518" spans="2:20"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79"/>
      <c r="M518" s="179"/>
      <c r="N518" s="179"/>
      <c r="O518" s="179"/>
      <c r="P518" s="179"/>
      <c r="Q518" s="179"/>
      <c r="R518" s="179"/>
      <c r="S518" s="179"/>
      <c r="T518" s="179"/>
    </row>
    <row r="519" spans="2:20"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79"/>
      <c r="M519" s="179"/>
      <c r="N519" s="179"/>
      <c r="O519" s="179"/>
      <c r="P519" s="179"/>
      <c r="Q519" s="179"/>
      <c r="R519" s="179"/>
      <c r="S519" s="179"/>
      <c r="T519" s="179"/>
    </row>
    <row r="520" spans="2:20"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79"/>
      <c r="M520" s="179"/>
      <c r="N520" s="179"/>
      <c r="O520" s="179"/>
      <c r="P520" s="179"/>
      <c r="Q520" s="179"/>
      <c r="R520" s="179"/>
      <c r="S520" s="179"/>
      <c r="T520" s="179"/>
    </row>
    <row r="521" spans="2:20"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79"/>
      <c r="M521" s="179"/>
      <c r="N521" s="179"/>
      <c r="O521" s="179"/>
      <c r="P521" s="179"/>
      <c r="Q521" s="179"/>
      <c r="R521" s="179"/>
      <c r="S521" s="179"/>
      <c r="T521" s="179"/>
    </row>
    <row r="522" spans="2:20"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79"/>
      <c r="M522" s="179"/>
      <c r="N522" s="179"/>
      <c r="O522" s="179"/>
      <c r="P522" s="179"/>
      <c r="Q522" s="179"/>
      <c r="R522" s="179"/>
      <c r="S522" s="179"/>
      <c r="T522" s="179"/>
    </row>
    <row r="523" spans="2:20"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79"/>
      <c r="M523" s="179"/>
      <c r="N523" s="179"/>
      <c r="O523" s="179"/>
      <c r="P523" s="179"/>
      <c r="Q523" s="179"/>
      <c r="R523" s="179"/>
      <c r="S523" s="179"/>
      <c r="T523" s="179"/>
    </row>
    <row r="524" spans="2:20"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79"/>
      <c r="M524" s="179"/>
      <c r="N524" s="179"/>
      <c r="O524" s="179"/>
      <c r="P524" s="179"/>
      <c r="Q524" s="179"/>
      <c r="R524" s="179"/>
      <c r="S524" s="179"/>
      <c r="T524" s="179"/>
    </row>
    <row r="525" spans="2:20"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79"/>
      <c r="M525" s="179"/>
      <c r="N525" s="179"/>
      <c r="O525" s="179"/>
      <c r="P525" s="179"/>
      <c r="Q525" s="179"/>
      <c r="R525" s="179"/>
      <c r="S525" s="179"/>
      <c r="T525" s="179"/>
    </row>
    <row r="526" spans="2:20"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79"/>
      <c r="M526" s="179"/>
      <c r="N526" s="179"/>
      <c r="O526" s="179"/>
      <c r="P526" s="179"/>
      <c r="Q526" s="179"/>
      <c r="R526" s="179"/>
      <c r="S526" s="179"/>
      <c r="T526" s="179"/>
    </row>
    <row r="527" spans="2:20"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79"/>
      <c r="M527" s="179"/>
      <c r="N527" s="179"/>
      <c r="O527" s="179"/>
      <c r="P527" s="179"/>
      <c r="Q527" s="179"/>
      <c r="R527" s="179"/>
      <c r="S527" s="179"/>
      <c r="T527" s="179"/>
    </row>
    <row r="528" spans="2:20"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79"/>
      <c r="M528" s="179"/>
      <c r="N528" s="179"/>
      <c r="O528" s="179"/>
      <c r="P528" s="179"/>
      <c r="Q528" s="179"/>
      <c r="R528" s="179"/>
      <c r="S528" s="179"/>
      <c r="T528" s="179"/>
    </row>
    <row r="529" spans="2:20"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79"/>
      <c r="M529" s="179"/>
      <c r="N529" s="179"/>
      <c r="O529" s="179"/>
      <c r="P529" s="179"/>
      <c r="Q529" s="179"/>
      <c r="R529" s="179"/>
      <c r="S529" s="179"/>
      <c r="T529" s="179"/>
    </row>
    <row r="530" spans="2:20"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79"/>
      <c r="M530" s="179"/>
      <c r="N530" s="179"/>
      <c r="O530" s="179"/>
      <c r="P530" s="179"/>
      <c r="Q530" s="179"/>
      <c r="R530" s="179"/>
      <c r="S530" s="179"/>
      <c r="T530" s="179"/>
    </row>
    <row r="531" spans="2:20"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79"/>
      <c r="M531" s="179"/>
      <c r="N531" s="179"/>
      <c r="O531" s="179"/>
      <c r="P531" s="179"/>
      <c r="Q531" s="179"/>
      <c r="R531" s="179"/>
      <c r="S531" s="179"/>
      <c r="T531" s="179"/>
    </row>
    <row r="532" spans="2:20"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79"/>
      <c r="M532" s="179"/>
      <c r="N532" s="179"/>
      <c r="O532" s="179"/>
      <c r="P532" s="179"/>
      <c r="Q532" s="179"/>
      <c r="R532" s="179"/>
      <c r="S532" s="179"/>
      <c r="T532" s="179"/>
    </row>
    <row r="533" spans="2:20"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79"/>
      <c r="M533" s="179"/>
      <c r="N533" s="179"/>
      <c r="O533" s="179"/>
      <c r="P533" s="179"/>
      <c r="Q533" s="179"/>
      <c r="R533" s="179"/>
      <c r="S533" s="179"/>
      <c r="T533" s="179"/>
    </row>
    <row r="534" spans="2:20"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79"/>
      <c r="M534" s="179"/>
      <c r="N534" s="179"/>
      <c r="O534" s="179"/>
      <c r="P534" s="179"/>
      <c r="Q534" s="179"/>
      <c r="R534" s="179"/>
      <c r="S534" s="179"/>
      <c r="T534" s="179"/>
    </row>
    <row r="535" spans="2:20"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79"/>
      <c r="M535" s="179"/>
      <c r="N535" s="179"/>
      <c r="O535" s="179"/>
      <c r="P535" s="179"/>
      <c r="Q535" s="179"/>
      <c r="R535" s="179"/>
      <c r="S535" s="179"/>
      <c r="T535" s="179"/>
    </row>
    <row r="536" spans="2:20"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79"/>
      <c r="M536" s="179"/>
      <c r="N536" s="179"/>
      <c r="O536" s="179"/>
      <c r="P536" s="179"/>
      <c r="Q536" s="179"/>
      <c r="R536" s="179"/>
      <c r="S536" s="179"/>
      <c r="T536" s="179"/>
    </row>
    <row r="537" spans="2:20"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79"/>
      <c r="M537" s="179"/>
      <c r="N537" s="179"/>
      <c r="O537" s="179"/>
      <c r="P537" s="179"/>
      <c r="Q537" s="179"/>
      <c r="R537" s="179"/>
      <c r="S537" s="179"/>
      <c r="T537" s="179"/>
    </row>
    <row r="538" spans="2:20"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79"/>
      <c r="M538" s="179"/>
      <c r="N538" s="179"/>
      <c r="O538" s="179"/>
      <c r="P538" s="179"/>
      <c r="Q538" s="179"/>
      <c r="R538" s="179"/>
      <c r="S538" s="179"/>
      <c r="T538" s="179"/>
    </row>
    <row r="539" spans="2:20"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79"/>
      <c r="M539" s="179"/>
      <c r="N539" s="179"/>
      <c r="O539" s="179"/>
      <c r="P539" s="179"/>
      <c r="Q539" s="179"/>
      <c r="R539" s="179"/>
      <c r="S539" s="179"/>
      <c r="T539" s="179"/>
    </row>
    <row r="540" spans="2:20"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79"/>
      <c r="M540" s="179"/>
      <c r="N540" s="179"/>
      <c r="O540" s="179"/>
      <c r="P540" s="179"/>
      <c r="Q540" s="179"/>
      <c r="R540" s="179"/>
      <c r="S540" s="179"/>
      <c r="T540" s="179"/>
    </row>
    <row r="541" spans="2:20"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79"/>
      <c r="M541" s="179"/>
      <c r="N541" s="179"/>
      <c r="O541" s="179"/>
      <c r="P541" s="179"/>
      <c r="Q541" s="179"/>
      <c r="R541" s="179"/>
      <c r="S541" s="179"/>
      <c r="T541" s="179"/>
    </row>
    <row r="542" spans="2:20"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79"/>
      <c r="M542" s="179"/>
      <c r="N542" s="179"/>
      <c r="O542" s="179"/>
      <c r="P542" s="179"/>
      <c r="Q542" s="179"/>
      <c r="R542" s="179"/>
      <c r="S542" s="179"/>
      <c r="T542" s="179"/>
    </row>
    <row r="543" spans="2:20"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79"/>
      <c r="M543" s="179"/>
      <c r="N543" s="179"/>
      <c r="O543" s="179"/>
      <c r="P543" s="179"/>
      <c r="Q543" s="179"/>
      <c r="R543" s="179"/>
      <c r="S543" s="179"/>
      <c r="T543" s="179"/>
    </row>
    <row r="544" spans="2:20"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79"/>
      <c r="M544" s="179"/>
      <c r="N544" s="179"/>
      <c r="O544" s="179"/>
      <c r="P544" s="179"/>
      <c r="Q544" s="179"/>
      <c r="R544" s="179"/>
      <c r="S544" s="179"/>
      <c r="T544" s="179"/>
    </row>
    <row r="545" spans="2:20"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79"/>
      <c r="M545" s="179"/>
      <c r="N545" s="179"/>
      <c r="O545" s="179"/>
      <c r="P545" s="179"/>
      <c r="Q545" s="179"/>
      <c r="R545" s="179"/>
      <c r="S545" s="179"/>
      <c r="T545" s="179"/>
    </row>
    <row r="546" spans="2:20"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79"/>
      <c r="M546" s="179"/>
      <c r="N546" s="179"/>
      <c r="O546" s="179"/>
      <c r="P546" s="179"/>
      <c r="Q546" s="179"/>
      <c r="R546" s="179"/>
      <c r="S546" s="179"/>
      <c r="T546" s="179"/>
    </row>
    <row r="547" spans="2:20"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79"/>
      <c r="M547" s="179"/>
      <c r="N547" s="179"/>
      <c r="O547" s="179"/>
      <c r="P547" s="179"/>
      <c r="Q547" s="179"/>
      <c r="R547" s="179"/>
      <c r="S547" s="179"/>
      <c r="T547" s="179"/>
    </row>
    <row r="548" spans="2:20"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79"/>
      <c r="M548" s="179"/>
      <c r="N548" s="179"/>
      <c r="O548" s="179"/>
      <c r="P548" s="179"/>
      <c r="Q548" s="179"/>
      <c r="R548" s="179"/>
      <c r="S548" s="179"/>
      <c r="T548" s="179"/>
    </row>
    <row r="549" spans="2:20"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79"/>
      <c r="M549" s="179"/>
      <c r="N549" s="179"/>
      <c r="O549" s="179"/>
      <c r="P549" s="179"/>
      <c r="Q549" s="179"/>
      <c r="R549" s="179"/>
      <c r="S549" s="179"/>
      <c r="T549" s="179"/>
    </row>
  </sheetData>
  <pageMargins left="0.39370078740157483" right="0" top="0.19" bottom="0.15748031496062992" header="0.24" footer="0.15748031496062992"/>
  <pageSetup scale="3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autoPageBreaks="0"/>
  </sheetPr>
  <dimension ref="A1:O73"/>
  <sheetViews>
    <sheetView showGridLines="0" showRowColHeaders="0" showOutlineSymbols="0" zoomScale="70" zoomScaleNormal="70" zoomScaleSheetLayoutView="25" workbookViewId="0"/>
  </sheetViews>
  <sheetFormatPr baseColWidth="10" defaultRowHeight="15"/>
  <cols>
    <col min="1" max="1" width="6.42578125" style="14" customWidth="1"/>
    <col min="2" max="2" width="30.28515625" style="14" customWidth="1"/>
    <col min="3" max="3" width="21.140625" style="14" bestFit="1" customWidth="1"/>
    <col min="4" max="4" width="12.28515625" style="14" bestFit="1" customWidth="1"/>
    <col min="5" max="5" width="25" style="14" bestFit="1" customWidth="1"/>
    <col min="6" max="6" width="21.140625" style="14" bestFit="1" customWidth="1"/>
    <col min="7" max="7" width="14.140625" style="14" bestFit="1" customWidth="1"/>
    <col min="8" max="9" width="25.28515625" style="14" customWidth="1"/>
    <col min="10" max="10" width="22" style="14" customWidth="1"/>
    <col min="11" max="11" width="34.5703125" style="14" customWidth="1"/>
    <col min="12" max="12" width="57.85546875" style="14" customWidth="1"/>
    <col min="13" max="13" width="22.85546875" style="14" customWidth="1"/>
    <col min="14" max="16384" width="11.42578125" style="14"/>
  </cols>
  <sheetData>
    <row r="1" spans="2:15" s="147" customFormat="1" ht="12.75">
      <c r="L1" s="180"/>
      <c r="M1" s="180"/>
    </row>
    <row r="2" spans="2:15" s="147" customFormat="1" ht="12.75">
      <c r="K2" s="9"/>
      <c r="L2" s="180"/>
      <c r="M2" s="180"/>
    </row>
    <row r="3" spans="2:15" s="147" customFormat="1" ht="12.75">
      <c r="L3" s="180"/>
      <c r="M3" s="180"/>
    </row>
    <row r="4" spans="2:15" s="147" customFormat="1" ht="22.5" customHeight="1">
      <c r="L4" s="180"/>
      <c r="M4" s="180"/>
    </row>
    <row r="5" spans="2:15" s="147" customFormat="1" ht="12.75">
      <c r="L5" s="180"/>
      <c r="M5" s="180"/>
    </row>
    <row r="6" spans="2:15" s="147" customFormat="1" ht="12.75">
      <c r="L6" s="180"/>
      <c r="M6" s="180"/>
    </row>
    <row r="7" spans="2:15" s="147" customFormat="1" ht="12.75">
      <c r="L7" s="180"/>
      <c r="M7" s="180"/>
    </row>
    <row r="8" spans="2:15" s="147" customFormat="1" ht="12.75">
      <c r="L8" s="180"/>
      <c r="M8" s="180"/>
    </row>
    <row r="9" spans="2:15" s="147" customFormat="1" ht="12.75">
      <c r="L9" s="180"/>
      <c r="M9" s="180"/>
    </row>
    <row r="10" spans="2:15" s="147" customFormat="1" ht="22.5">
      <c r="B10" s="181" t="s">
        <v>21</v>
      </c>
      <c r="C10" s="182"/>
      <c r="L10" s="180"/>
      <c r="M10" s="180"/>
    </row>
    <row r="11" spans="2:15" s="147" customFormat="1" ht="21.75">
      <c r="B11" s="183"/>
      <c r="C11" s="182"/>
      <c r="L11" s="180"/>
      <c r="M11" s="180"/>
    </row>
    <row r="12" spans="2:15" s="147" customFormat="1" ht="22.5">
      <c r="B12" s="184" t="s">
        <v>22</v>
      </c>
      <c r="C12" s="182"/>
      <c r="L12" s="180"/>
      <c r="M12" s="180"/>
    </row>
    <row r="13" spans="2:15" ht="21.75">
      <c r="B13" s="35"/>
      <c r="C13" s="35"/>
      <c r="E13" s="15"/>
      <c r="F13" s="15"/>
      <c r="G13" s="15"/>
      <c r="H13" s="15"/>
      <c r="I13" s="15"/>
      <c r="J13" s="15"/>
      <c r="K13" s="15"/>
      <c r="L13" s="17"/>
      <c r="M13" s="17"/>
      <c r="N13" s="15"/>
      <c r="O13" s="15"/>
    </row>
    <row r="14" spans="2:15" ht="25.5" customHeight="1">
      <c r="B14" s="36" t="s">
        <v>25</v>
      </c>
      <c r="C14" s="35"/>
      <c r="E14" s="15"/>
      <c r="F14" s="15"/>
      <c r="G14" s="15"/>
      <c r="H14" s="15"/>
      <c r="I14" s="15"/>
      <c r="J14" s="15"/>
      <c r="K14" s="15"/>
      <c r="L14" s="17"/>
      <c r="M14" s="17"/>
      <c r="N14" s="15"/>
      <c r="O14" s="15"/>
    </row>
    <row r="15" spans="2:15" ht="25.5" customHeight="1">
      <c r="B15" s="36" t="s">
        <v>105</v>
      </c>
      <c r="C15" s="35"/>
      <c r="L15" s="16"/>
      <c r="M15" s="37"/>
    </row>
    <row r="16" spans="2:15" ht="25.5" customHeight="1">
      <c r="B16" s="36" t="s">
        <v>15</v>
      </c>
      <c r="L16" s="16"/>
      <c r="M16" s="16"/>
    </row>
    <row r="17" spans="1:13" ht="37.5" customHeight="1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16"/>
      <c r="M17" s="16"/>
    </row>
    <row r="18" spans="1:13" ht="37.5" customHeight="1" thickBot="1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16"/>
      <c r="M18" s="16"/>
    </row>
    <row r="19" spans="1:13" ht="55.5" customHeight="1">
      <c r="B19" s="239" t="s">
        <v>26</v>
      </c>
      <c r="C19" s="241">
        <v>2012</v>
      </c>
      <c r="D19" s="242"/>
      <c r="E19" s="242"/>
      <c r="F19" s="241">
        <v>2013</v>
      </c>
      <c r="G19" s="242"/>
      <c r="H19" s="242"/>
      <c r="I19" s="185" t="s">
        <v>100</v>
      </c>
      <c r="J19" s="186" t="s">
        <v>27</v>
      </c>
      <c r="K19" s="187" t="s">
        <v>20</v>
      </c>
      <c r="L19" s="16"/>
      <c r="M19" s="16"/>
    </row>
    <row r="20" spans="1:13" ht="56.25">
      <c r="B20" s="240"/>
      <c r="C20" s="188" t="s">
        <v>99</v>
      </c>
      <c r="D20" s="188" t="s">
        <v>11</v>
      </c>
      <c r="E20" s="188" t="s">
        <v>0</v>
      </c>
      <c r="F20" s="188" t="s">
        <v>99</v>
      </c>
      <c r="G20" s="188" t="s">
        <v>12</v>
      </c>
      <c r="H20" s="188" t="s">
        <v>0</v>
      </c>
      <c r="I20" s="188" t="s">
        <v>106</v>
      </c>
      <c r="J20" s="188" t="s">
        <v>106</v>
      </c>
      <c r="K20" s="188" t="s">
        <v>106</v>
      </c>
      <c r="L20" s="16"/>
      <c r="M20" s="16"/>
    </row>
    <row r="21" spans="1:13" ht="32.25" customHeight="1" thickBot="1">
      <c r="B21" s="21" t="s">
        <v>0</v>
      </c>
      <c r="C21" s="22">
        <v>13351.7</v>
      </c>
      <c r="D21" s="22">
        <v>3332.2</v>
      </c>
      <c r="E21" s="22">
        <v>16676.3</v>
      </c>
      <c r="F21" s="22">
        <v>13735.9</v>
      </c>
      <c r="G21" s="22">
        <v>3086.2</v>
      </c>
      <c r="H21" s="22">
        <v>16822.2</v>
      </c>
      <c r="I21" s="41">
        <f>F21/C21-1</f>
        <v>2.8775361938929045E-2</v>
      </c>
      <c r="J21" s="189">
        <f>G21/D21-1</f>
        <v>-7.3825100534181676E-2</v>
      </c>
      <c r="K21" s="41">
        <f>H21/E21-1</f>
        <v>8.7489431108820348E-3</v>
      </c>
      <c r="L21" s="16"/>
      <c r="M21" s="16"/>
    </row>
    <row r="22" spans="1:13" ht="18.75">
      <c r="B22" s="190"/>
      <c r="C22" s="191"/>
      <c r="D22" s="191"/>
      <c r="E22" s="191"/>
      <c r="F22" s="191"/>
      <c r="G22" s="191"/>
      <c r="H22" s="191"/>
      <c r="I22" s="192"/>
      <c r="J22" s="192"/>
      <c r="K22" s="193"/>
      <c r="L22" s="16"/>
      <c r="M22" s="16"/>
    </row>
    <row r="23" spans="1:13" ht="17.25">
      <c r="B23" s="243" t="s">
        <v>83</v>
      </c>
      <c r="C23" s="244"/>
      <c r="D23" s="244"/>
      <c r="E23" s="244"/>
      <c r="F23" s="244"/>
      <c r="G23" s="244"/>
      <c r="H23" s="244"/>
      <c r="I23" s="244"/>
      <c r="J23" s="244"/>
      <c r="K23" s="244"/>
      <c r="L23" s="16"/>
      <c r="M23" s="16"/>
    </row>
    <row r="24" spans="1:13" ht="18.75">
      <c r="B24" s="23"/>
      <c r="C24" s="24"/>
      <c r="D24" s="24"/>
      <c r="E24" s="25"/>
      <c r="F24" s="24"/>
      <c r="G24" s="24"/>
      <c r="H24" s="25"/>
      <c r="I24" s="26"/>
      <c r="J24" s="26"/>
      <c r="K24" s="27"/>
      <c r="L24" s="16"/>
      <c r="M24" s="16"/>
    </row>
    <row r="25" spans="1:13" ht="22.5">
      <c r="A25" s="16"/>
      <c r="B25" s="36" t="s">
        <v>25</v>
      </c>
      <c r="C25" s="28"/>
      <c r="D25" s="24"/>
      <c r="E25" s="25"/>
      <c r="F25" s="24"/>
      <c r="G25" s="24"/>
      <c r="H25" s="25"/>
      <c r="I25" s="25"/>
      <c r="J25" s="25"/>
      <c r="K25" s="29"/>
      <c r="L25" s="16"/>
      <c r="M25" s="16"/>
    </row>
    <row r="26" spans="1:13" ht="22.5">
      <c r="B26" s="36" t="s">
        <v>163</v>
      </c>
      <c r="C26" s="28"/>
      <c r="D26" s="24"/>
      <c r="E26" s="25"/>
      <c r="F26" s="24"/>
      <c r="G26" s="24"/>
      <c r="H26" s="25"/>
      <c r="I26" s="26"/>
      <c r="J26" s="25"/>
      <c r="K26" s="29"/>
      <c r="L26" s="16"/>
      <c r="M26" s="16"/>
    </row>
    <row r="27" spans="1:13" ht="22.5">
      <c r="B27" s="36" t="s">
        <v>15</v>
      </c>
      <c r="C27" s="28"/>
      <c r="D27" s="24"/>
      <c r="E27" s="25"/>
      <c r="F27" s="24"/>
      <c r="G27" s="24"/>
      <c r="H27" s="25"/>
      <c r="I27" s="25"/>
      <c r="J27" s="25"/>
      <c r="K27" s="29"/>
      <c r="L27" s="16"/>
      <c r="M27" s="16"/>
    </row>
    <row r="28" spans="1:13" ht="19.5" thickBot="1">
      <c r="B28" s="20"/>
      <c r="C28" s="20"/>
      <c r="D28" s="194"/>
      <c r="E28" s="194"/>
      <c r="F28" s="194"/>
      <c r="G28" s="194"/>
      <c r="H28" s="194"/>
      <c r="I28" s="194"/>
      <c r="J28" s="194"/>
      <c r="K28" s="195"/>
    </row>
    <row r="29" spans="1:13" ht="53.25" customHeight="1">
      <c r="B29" s="245" t="s">
        <v>26</v>
      </c>
      <c r="C29" s="241" t="s">
        <v>160</v>
      </c>
      <c r="D29" s="242"/>
      <c r="E29" s="242"/>
      <c r="F29" s="241" t="s">
        <v>161</v>
      </c>
      <c r="G29" s="242"/>
      <c r="H29" s="242"/>
      <c r="I29" s="185" t="s">
        <v>100</v>
      </c>
      <c r="J29" s="186" t="s">
        <v>27</v>
      </c>
      <c r="K29" s="187" t="s">
        <v>20</v>
      </c>
    </row>
    <row r="30" spans="1:13" ht="56.25">
      <c r="B30" s="246"/>
      <c r="C30" s="188" t="s">
        <v>99</v>
      </c>
      <c r="D30" s="188" t="s">
        <v>11</v>
      </c>
      <c r="E30" s="188" t="s">
        <v>0</v>
      </c>
      <c r="F30" s="188" t="s">
        <v>99</v>
      </c>
      <c r="G30" s="188" t="s">
        <v>12</v>
      </c>
      <c r="H30" s="188" t="s">
        <v>0</v>
      </c>
      <c r="I30" s="188" t="s">
        <v>162</v>
      </c>
      <c r="J30" s="188" t="s">
        <v>162</v>
      </c>
      <c r="K30" s="188" t="s">
        <v>162</v>
      </c>
    </row>
    <row r="31" spans="1:13" ht="27" customHeight="1" thickBot="1">
      <c r="B31" s="21" t="s">
        <v>0</v>
      </c>
      <c r="C31" s="22">
        <v>10294.1</v>
      </c>
      <c r="D31" s="22">
        <v>2383.6</v>
      </c>
      <c r="E31" s="22">
        <f>+C31+D31</f>
        <v>12677.7</v>
      </c>
      <c r="F31" s="22">
        <v>9926.4</v>
      </c>
      <c r="G31" s="22">
        <v>2015.3</v>
      </c>
      <c r="H31" s="22">
        <f>+F31+G31</f>
        <v>11941.699999999999</v>
      </c>
      <c r="I31" s="189">
        <f>F31/C31-1</f>
        <v>-3.5719489804839744E-2</v>
      </c>
      <c r="J31" s="189">
        <f>G31/D31-1</f>
        <v>-0.15451418023158248</v>
      </c>
      <c r="K31" s="189">
        <f>H31/E31-1</f>
        <v>-5.8054694463506973E-2</v>
      </c>
    </row>
    <row r="32" spans="1:13" ht="18.75">
      <c r="B32" s="20"/>
      <c r="C32" s="20"/>
      <c r="D32" s="30"/>
      <c r="E32" s="31"/>
      <c r="F32" s="196"/>
      <c r="G32" s="32"/>
      <c r="H32" s="31"/>
      <c r="I32" s="33"/>
      <c r="J32" s="33"/>
      <c r="K32" s="34"/>
    </row>
    <row r="33" spans="2:11" ht="17.25">
      <c r="B33" s="236" t="s">
        <v>83</v>
      </c>
      <c r="C33" s="237"/>
      <c r="D33" s="237"/>
      <c r="E33" s="237"/>
      <c r="F33" s="237"/>
      <c r="G33" s="237"/>
      <c r="H33" s="237"/>
      <c r="I33" s="237"/>
      <c r="J33" s="237"/>
      <c r="K33" s="237"/>
    </row>
    <row r="34" spans="2:11" ht="18.75"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2:11" ht="18.75"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2:11">
      <c r="B36" s="238" t="s">
        <v>79</v>
      </c>
      <c r="C36" s="238"/>
      <c r="D36" s="238"/>
      <c r="E36" s="238"/>
      <c r="F36" s="238"/>
      <c r="G36" s="238"/>
      <c r="H36" s="238"/>
      <c r="I36" s="238"/>
      <c r="J36" s="238"/>
      <c r="K36" s="238"/>
    </row>
    <row r="37" spans="2:11" ht="20.25" customHeight="1">
      <c r="B37" s="238"/>
      <c r="C37" s="238"/>
      <c r="D37" s="238"/>
      <c r="E37" s="238"/>
      <c r="F37" s="238"/>
      <c r="G37" s="238"/>
      <c r="H37" s="238"/>
      <c r="I37" s="238"/>
      <c r="J37" s="238"/>
      <c r="K37" s="238"/>
    </row>
    <row r="38" spans="2:11" ht="18.75"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2:11" ht="18.75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18.75"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2:11" ht="19.5" customHeight="1"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2:11" ht="18.75" customHeight="1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2:11" ht="45" customHeight="1"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2:11" ht="18.75"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2:11" ht="18.75"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2:11" ht="21" customHeight="1"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2:11" ht="18.75"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2:11" ht="18.75"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2:11" ht="18.75"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2:11" ht="18.75"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2:11" ht="18.75"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2:11" ht="18.75"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2:11" ht="18.75">
      <c r="B53" s="20"/>
      <c r="C53" s="20"/>
      <c r="D53" s="20"/>
      <c r="E53" s="20"/>
      <c r="F53" s="20"/>
      <c r="G53" s="20"/>
      <c r="H53" s="20"/>
      <c r="I53" s="124"/>
      <c r="J53" s="20"/>
      <c r="K53" s="20"/>
    </row>
    <row r="54" spans="2:11" ht="18.75"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8.75"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8.75"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8.75"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2:11" ht="18.75">
      <c r="B58" s="20"/>
      <c r="C58" s="20"/>
      <c r="D58" s="20"/>
      <c r="E58" s="20"/>
      <c r="F58" s="123"/>
      <c r="G58" s="20"/>
      <c r="H58" s="20"/>
      <c r="I58" s="20"/>
      <c r="J58" s="20"/>
      <c r="K58" s="20"/>
    </row>
    <row r="59" spans="2:11" ht="18.75"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1" spans="2:11" ht="17.25">
      <c r="B61" s="38"/>
      <c r="C61" s="39"/>
    </row>
    <row r="62" spans="2:11" ht="24.75" customHeight="1">
      <c r="B62" s="100"/>
      <c r="C62" s="39"/>
    </row>
    <row r="64" spans="2:11" ht="22.5">
      <c r="B64" s="36"/>
      <c r="C64" s="35"/>
      <c r="E64" s="15"/>
      <c r="F64" s="15"/>
    </row>
    <row r="65" spans="2:11" ht="22.5">
      <c r="B65" s="36"/>
      <c r="C65" s="35"/>
    </row>
    <row r="66" spans="2:11" ht="18.75">
      <c r="B66" s="40"/>
      <c r="E66" s="15"/>
      <c r="F66" s="15"/>
    </row>
    <row r="67" spans="2:11" ht="18.75"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2:11" ht="18.75"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2:11" ht="18.75"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2:11" ht="18.75"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2:11" ht="18.75"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2:11" ht="18.75"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2:11" ht="21" customHeight="1">
      <c r="B73" s="100"/>
    </row>
  </sheetData>
  <mergeCells count="9">
    <mergeCell ref="B33:K33"/>
    <mergeCell ref="B36:K37"/>
    <mergeCell ref="B19:B20"/>
    <mergeCell ref="C19:E19"/>
    <mergeCell ref="F19:H19"/>
    <mergeCell ref="B23:K23"/>
    <mergeCell ref="B29:B30"/>
    <mergeCell ref="C29:E29"/>
    <mergeCell ref="F29:H29"/>
  </mergeCells>
  <pageMargins left="0.55118110236220474" right="0.70866141732283472" top="0.43307086614173229" bottom="0.74803149606299213" header="0.31496062992125984" footer="0.31496062992125984"/>
  <pageSetup paperSize="9" scale="58" orientation="landscape" horizontalDpi="300" verticalDpi="300" r:id="rId1"/>
  <colBreaks count="1" manualBreakCount="1">
    <brk id="11" max="3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CONTENIDO</vt:lpstr>
      <vt:lpstr>IED - Cifras Clave</vt:lpstr>
      <vt:lpstr>IED - Acumulado</vt:lpstr>
      <vt:lpstr>IED - Balanza Cambiaria</vt:lpstr>
      <vt:lpstr>'IED - Acumulado'!Área_de_impresión</vt:lpstr>
      <vt:lpstr>'IED - Balanza Cambiaria'!Área_de_impresión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de inversión extranjera directa en Colombia</dc:title>
  <dc:creator>Inteligencia de Mercados – Inversión</dc:creator>
  <cp:keywords>Estadísticas, inversión extrajera, cifras, IED</cp:keywords>
  <dc:description>El presente documento contiene información estadística sobre los flujos de IED en Colombia desde 1994 a primer semestre de 2013, cifras por país de origen, sectores receptores y casos de inversión identificados en medios de comunicación.</dc:description>
  <cp:lastModifiedBy>Xiomara</cp:lastModifiedBy>
  <cp:lastPrinted>2012-03-16T14:19:21Z</cp:lastPrinted>
  <dcterms:created xsi:type="dcterms:W3CDTF">2004-05-12T16:00:55Z</dcterms:created>
  <dcterms:modified xsi:type="dcterms:W3CDTF">2017-03-17T02:10:19Z</dcterms:modified>
</cp:coreProperties>
</file>