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heckCompatibility="1"/>
  <bookViews>
    <workbookView xWindow="0" yWindow="0" windowWidth="20490" windowHeight="7755"/>
  </bookViews>
  <sheets>
    <sheet name="PRESUPUESTO" sheetId="1" r:id="rId1"/>
    <sheet name="CRONOGRAMA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F31" i="1"/>
  <c r="F29" i="1"/>
  <c r="F24" i="1"/>
  <c r="F25" i="1"/>
  <c r="F26" i="1"/>
  <c r="F27" i="1"/>
  <c r="F28" i="1"/>
  <c r="F23" i="1"/>
  <c r="F19" i="1"/>
  <c r="F17" i="1"/>
  <c r="F18" i="1"/>
  <c r="F16" i="1"/>
  <c r="H12" i="1"/>
  <c r="H8" i="1"/>
  <c r="H9" i="1"/>
  <c r="H10" i="1"/>
  <c r="H11" i="1"/>
  <c r="H7" i="1"/>
</calcChain>
</file>

<file path=xl/sharedStrings.xml><?xml version="1.0" encoding="utf-8"?>
<sst xmlns="http://schemas.openxmlformats.org/spreadsheetml/2006/main" count="149" uniqueCount="63">
  <si>
    <t>ESTUDIOS PARA DETERMINAR LOS TRATAMIENTOS FISICO QUIMICOS DE MATERIALES PETREOS</t>
  </si>
  <si>
    <t>ITEM</t>
  </si>
  <si>
    <t>DESCRIPCIÓN</t>
  </si>
  <si>
    <t xml:space="preserve">UNIDAD </t>
  </si>
  <si>
    <t xml:space="preserve">CANTIDAD </t>
  </si>
  <si>
    <t>FACTOR</t>
  </si>
  <si>
    <t xml:space="preserve">DEDICACIÓN </t>
  </si>
  <si>
    <t>TARIFA MENSUAL</t>
  </si>
  <si>
    <t>TOTAL</t>
  </si>
  <si>
    <t>PERSONAL</t>
  </si>
  <si>
    <t>1.1</t>
  </si>
  <si>
    <t>1.2</t>
  </si>
  <si>
    <t>1.3</t>
  </si>
  <si>
    <t>1.4</t>
  </si>
  <si>
    <t>1.5</t>
  </si>
  <si>
    <t>Coordinador de proyecto</t>
  </si>
  <si>
    <t>Especialista en geotecnia</t>
  </si>
  <si>
    <t>Ingeniero Civil de campo</t>
  </si>
  <si>
    <t>Especialista en estructuras</t>
  </si>
  <si>
    <t>Dibujante</t>
  </si>
  <si>
    <t>mes</t>
  </si>
  <si>
    <t>SUB TOTAL PERSONAL</t>
  </si>
  <si>
    <t>EXPLORACIÓN DE CAMPO</t>
  </si>
  <si>
    <t>VR. UNITARIO</t>
  </si>
  <si>
    <t>2.1</t>
  </si>
  <si>
    <t>2.2</t>
  </si>
  <si>
    <t>2.3</t>
  </si>
  <si>
    <t>Comisión de laboratorio de suelos</t>
  </si>
  <si>
    <t>Comisión de topografía (incluye equipos)</t>
  </si>
  <si>
    <t>Perforación mecánica en suelo común, incluye movilización de equipos y permanencia en obra</t>
  </si>
  <si>
    <t>dia</t>
  </si>
  <si>
    <t>ml</t>
  </si>
  <si>
    <t>SUBTOTAL EXPLORACIÓN DE CAMPO</t>
  </si>
  <si>
    <t>ENSAYOS DE LABORATORIO</t>
  </si>
  <si>
    <t>3.1</t>
  </si>
  <si>
    <t>3.2</t>
  </si>
  <si>
    <t>3.3</t>
  </si>
  <si>
    <t>3.4</t>
  </si>
  <si>
    <t>3.5</t>
  </si>
  <si>
    <t>3.6</t>
  </si>
  <si>
    <t>Contenido de humedad</t>
  </si>
  <si>
    <t>Límite liquido, limite plástico, e indice de plasticidad</t>
  </si>
  <si>
    <t xml:space="preserve">Ensayo de relación de soporte CBR </t>
  </si>
  <si>
    <t>Determinación del índice de colapso en suelos parcialmente saturados</t>
  </si>
  <si>
    <t>Granulometría</t>
  </si>
  <si>
    <t>Densidad Natural</t>
  </si>
  <si>
    <t xml:space="preserve">unidad </t>
  </si>
  <si>
    <t>SUBTOTAL CONSULTORIA ESTUDIOS</t>
  </si>
  <si>
    <t>IVA</t>
  </si>
  <si>
    <t>TOTAL CONSULTORIA ESTUDIOS Y DISEÑOS</t>
  </si>
  <si>
    <t>PRESUPUESTO OFICIAL</t>
  </si>
  <si>
    <t>Duración</t>
  </si>
  <si>
    <t>Comienzo</t>
  </si>
  <si>
    <t>Fin</t>
  </si>
  <si>
    <t>20 días</t>
  </si>
  <si>
    <t>lun 30/10/17</t>
  </si>
  <si>
    <t>90 días</t>
  </si>
  <si>
    <t>CONSULTORÍA, ESTUDIOS Y DISEÑOS</t>
  </si>
  <si>
    <t>lun 18/09/17</t>
  </si>
  <si>
    <t>lun 25/09/17</t>
  </si>
  <si>
    <t>miér 25/10/17</t>
  </si>
  <si>
    <t>30 días</t>
  </si>
  <si>
    <t>dom 19/11/17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</si>
</sst>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_);_(&quot;$&quot;\ * \(#,##0\);_(&quot;$&quot;\ 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9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0" fillId="2" borderId="1" xfId="0" applyFill="1" applyBorder="1" applyAlignment="1">
      <alignment wrapText="1"/>
    </xf>
    <xf numFmtId="9" fontId="1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/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K21" sqref="K21"/>
    </sheetView>
  </sheetViews>
  <sheetFormatPr baseColWidth="10" defaultRowHeight="15" x14ac:dyDescent="0.25"/>
  <cols>
    <col min="2" max="2" width="38.5703125" customWidth="1"/>
    <col min="5" max="5" width="13.7109375" customWidth="1"/>
    <col min="6" max="6" width="14.28515625" customWidth="1"/>
    <col min="7" max="7" width="18.28515625" customWidth="1"/>
    <col min="8" max="8" width="15.5703125" bestFit="1" customWidth="1"/>
  </cols>
  <sheetData>
    <row r="1" spans="1:9" x14ac:dyDescent="0.25">
      <c r="A1" s="18" t="s">
        <v>50</v>
      </c>
      <c r="B1" s="18"/>
      <c r="C1" s="18"/>
      <c r="D1" s="18"/>
      <c r="E1" s="18"/>
      <c r="F1" s="18"/>
      <c r="G1" s="18"/>
      <c r="H1" s="18"/>
      <c r="I1" s="4"/>
    </row>
    <row r="2" spans="1:9" x14ac:dyDescent="0.25">
      <c r="A2" s="5"/>
      <c r="B2" s="5"/>
      <c r="C2" s="5"/>
      <c r="D2" s="5"/>
      <c r="E2" s="5"/>
      <c r="F2" s="5"/>
      <c r="G2" s="5"/>
      <c r="H2" s="5"/>
      <c r="I2" s="4"/>
    </row>
    <row r="3" spans="1:9" x14ac:dyDescent="0.25">
      <c r="A3" s="18" t="s">
        <v>0</v>
      </c>
      <c r="B3" s="18"/>
      <c r="C3" s="18"/>
      <c r="D3" s="18"/>
      <c r="E3" s="18"/>
      <c r="F3" s="18"/>
      <c r="G3" s="18"/>
      <c r="H3" s="18"/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6">
        <v>1</v>
      </c>
      <c r="B5" s="6" t="s">
        <v>9</v>
      </c>
      <c r="C5" s="6"/>
      <c r="D5" s="6"/>
      <c r="E5" s="6"/>
      <c r="F5" s="6"/>
      <c r="G5" s="6"/>
      <c r="H5" s="6"/>
      <c r="I5" s="4"/>
    </row>
    <row r="6" spans="1:9" x14ac:dyDescent="0.25">
      <c r="A6" s="6" t="s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4"/>
    </row>
    <row r="7" spans="1:9" x14ac:dyDescent="0.25">
      <c r="A7" s="7" t="s">
        <v>10</v>
      </c>
      <c r="B7" s="8" t="s">
        <v>15</v>
      </c>
      <c r="C7" s="7" t="s">
        <v>20</v>
      </c>
      <c r="D7" s="7">
        <v>3</v>
      </c>
      <c r="E7" s="7">
        <v>2.1</v>
      </c>
      <c r="F7" s="9">
        <v>0.5</v>
      </c>
      <c r="G7" s="10">
        <v>5000000</v>
      </c>
      <c r="H7" s="10">
        <f>+G7*F7*E7*D7</f>
        <v>15750000</v>
      </c>
      <c r="I7" s="4"/>
    </row>
    <row r="8" spans="1:9" x14ac:dyDescent="0.25">
      <c r="A8" s="7" t="s">
        <v>11</v>
      </c>
      <c r="B8" s="8" t="s">
        <v>16</v>
      </c>
      <c r="C8" s="7" t="s">
        <v>20</v>
      </c>
      <c r="D8" s="7">
        <v>3</v>
      </c>
      <c r="E8" s="7">
        <v>2.1</v>
      </c>
      <c r="F8" s="9">
        <v>0.5</v>
      </c>
      <c r="G8" s="10">
        <v>6000000</v>
      </c>
      <c r="H8" s="10">
        <f t="shared" ref="H8:H11" si="0">+G8*F8*E8*D8</f>
        <v>18900000</v>
      </c>
      <c r="I8" s="4"/>
    </row>
    <row r="9" spans="1:9" x14ac:dyDescent="0.25">
      <c r="A9" s="7" t="s">
        <v>12</v>
      </c>
      <c r="B9" s="8" t="s">
        <v>17</v>
      </c>
      <c r="C9" s="7" t="s">
        <v>20</v>
      </c>
      <c r="D9" s="7">
        <v>3</v>
      </c>
      <c r="E9" s="7">
        <v>2.1</v>
      </c>
      <c r="F9" s="9">
        <v>1</v>
      </c>
      <c r="G9" s="10">
        <v>4500000</v>
      </c>
      <c r="H9" s="10">
        <f t="shared" si="0"/>
        <v>28350000</v>
      </c>
      <c r="I9" s="4"/>
    </row>
    <row r="10" spans="1:9" x14ac:dyDescent="0.25">
      <c r="A10" s="7" t="s">
        <v>13</v>
      </c>
      <c r="B10" s="8" t="s">
        <v>18</v>
      </c>
      <c r="C10" s="7" t="s">
        <v>20</v>
      </c>
      <c r="D10" s="7">
        <v>3</v>
      </c>
      <c r="E10" s="7">
        <v>2.1</v>
      </c>
      <c r="F10" s="9">
        <v>0.5</v>
      </c>
      <c r="G10" s="10">
        <v>6000000</v>
      </c>
      <c r="H10" s="10">
        <f t="shared" si="0"/>
        <v>18900000</v>
      </c>
      <c r="I10" s="4"/>
    </row>
    <row r="11" spans="1:9" x14ac:dyDescent="0.25">
      <c r="A11" s="7" t="s">
        <v>14</v>
      </c>
      <c r="B11" s="8" t="s">
        <v>19</v>
      </c>
      <c r="C11" s="7" t="s">
        <v>20</v>
      </c>
      <c r="D11" s="7">
        <v>3</v>
      </c>
      <c r="E11" s="7">
        <v>2.1</v>
      </c>
      <c r="F11" s="9">
        <v>0.8</v>
      </c>
      <c r="G11" s="10">
        <v>1200000</v>
      </c>
      <c r="H11" s="10">
        <f t="shared" si="0"/>
        <v>6048000</v>
      </c>
      <c r="I11" s="4"/>
    </row>
    <row r="12" spans="1:9" x14ac:dyDescent="0.25">
      <c r="A12" s="8"/>
      <c r="B12" s="11" t="s">
        <v>21</v>
      </c>
      <c r="C12" s="8"/>
      <c r="D12" s="8"/>
      <c r="E12" s="8"/>
      <c r="F12" s="8"/>
      <c r="G12" s="8"/>
      <c r="H12" s="12">
        <f>SUM(H7:H11)</f>
        <v>87948000</v>
      </c>
      <c r="I12" s="4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6">
        <v>2</v>
      </c>
      <c r="B14" s="6" t="s">
        <v>22</v>
      </c>
      <c r="C14" s="8"/>
      <c r="D14" s="8"/>
      <c r="E14" s="8"/>
      <c r="F14" s="8"/>
      <c r="G14" s="4"/>
      <c r="H14" s="4"/>
      <c r="I14" s="4"/>
    </row>
    <row r="15" spans="1:9" x14ac:dyDescent="0.25">
      <c r="A15" s="6" t="s">
        <v>1</v>
      </c>
      <c r="B15" s="6" t="s">
        <v>2</v>
      </c>
      <c r="C15" s="6" t="s">
        <v>3</v>
      </c>
      <c r="D15" s="6" t="s">
        <v>4</v>
      </c>
      <c r="E15" s="6" t="s">
        <v>23</v>
      </c>
      <c r="F15" s="6" t="s">
        <v>8</v>
      </c>
      <c r="G15" s="4"/>
      <c r="H15" s="4"/>
      <c r="I15" s="4"/>
    </row>
    <row r="16" spans="1:9" x14ac:dyDescent="0.25">
      <c r="A16" s="7" t="s">
        <v>24</v>
      </c>
      <c r="B16" s="8" t="s">
        <v>27</v>
      </c>
      <c r="C16" s="7" t="s">
        <v>30</v>
      </c>
      <c r="D16" s="7">
        <v>30</v>
      </c>
      <c r="E16" s="10">
        <v>700000</v>
      </c>
      <c r="F16" s="10">
        <f>+D16*E16</f>
        <v>21000000</v>
      </c>
      <c r="G16" s="4"/>
      <c r="H16" s="4"/>
      <c r="I16" s="4"/>
    </row>
    <row r="17" spans="1:9" x14ac:dyDescent="0.25">
      <c r="A17" s="7" t="s">
        <v>25</v>
      </c>
      <c r="B17" s="8" t="s">
        <v>28</v>
      </c>
      <c r="C17" s="7" t="s">
        <v>20</v>
      </c>
      <c r="D17" s="7">
        <v>1</v>
      </c>
      <c r="E17" s="10">
        <v>5000000</v>
      </c>
      <c r="F17" s="10">
        <f t="shared" ref="F17:F18" si="1">+D17*E17</f>
        <v>5000000</v>
      </c>
      <c r="G17" s="4"/>
      <c r="H17" s="4"/>
      <c r="I17" s="4"/>
    </row>
    <row r="18" spans="1:9" ht="45" x14ac:dyDescent="0.25">
      <c r="A18" s="7" t="s">
        <v>26</v>
      </c>
      <c r="B18" s="13" t="s">
        <v>29</v>
      </c>
      <c r="C18" s="7" t="s">
        <v>31</v>
      </c>
      <c r="D18" s="7">
        <v>100</v>
      </c>
      <c r="E18" s="10">
        <v>200000</v>
      </c>
      <c r="F18" s="10">
        <f t="shared" si="1"/>
        <v>20000000</v>
      </c>
      <c r="G18" s="4"/>
      <c r="H18" s="4"/>
      <c r="I18" s="4"/>
    </row>
    <row r="19" spans="1:9" x14ac:dyDescent="0.25">
      <c r="A19" s="8"/>
      <c r="B19" s="11" t="s">
        <v>32</v>
      </c>
      <c r="C19" s="11"/>
      <c r="D19" s="11"/>
      <c r="E19" s="11"/>
      <c r="F19" s="12">
        <f>SUM(F16:F18)</f>
        <v>46000000</v>
      </c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6">
        <v>3</v>
      </c>
      <c r="B21" s="6" t="s">
        <v>33</v>
      </c>
      <c r="C21" s="8"/>
      <c r="D21" s="8"/>
      <c r="E21" s="8"/>
      <c r="F21" s="8"/>
      <c r="G21" s="4"/>
      <c r="H21" s="4"/>
      <c r="I21" s="4"/>
    </row>
    <row r="22" spans="1:9" x14ac:dyDescent="0.25">
      <c r="A22" s="6" t="s">
        <v>1</v>
      </c>
      <c r="B22" s="6" t="s">
        <v>2</v>
      </c>
      <c r="C22" s="6" t="s">
        <v>3</v>
      </c>
      <c r="D22" s="6" t="s">
        <v>4</v>
      </c>
      <c r="E22" s="6" t="s">
        <v>23</v>
      </c>
      <c r="F22" s="6" t="s">
        <v>8</v>
      </c>
      <c r="G22" s="4"/>
      <c r="H22" s="4"/>
      <c r="I22" s="4"/>
    </row>
    <row r="23" spans="1:9" x14ac:dyDescent="0.25">
      <c r="A23" s="7" t="s">
        <v>34</v>
      </c>
      <c r="B23" s="8" t="s">
        <v>40</v>
      </c>
      <c r="C23" s="7" t="s">
        <v>46</v>
      </c>
      <c r="D23" s="7">
        <v>20</v>
      </c>
      <c r="E23" s="10">
        <v>8500</v>
      </c>
      <c r="F23" s="10">
        <f>+D23*E23</f>
        <v>170000</v>
      </c>
      <c r="G23" s="4"/>
      <c r="H23" s="4"/>
      <c r="I23" s="4"/>
    </row>
    <row r="24" spans="1:9" ht="30" x14ac:dyDescent="0.25">
      <c r="A24" s="7" t="s">
        <v>35</v>
      </c>
      <c r="B24" s="13" t="s">
        <v>41</v>
      </c>
      <c r="C24" s="7" t="s">
        <v>46</v>
      </c>
      <c r="D24" s="7">
        <v>20</v>
      </c>
      <c r="E24" s="10">
        <v>35000</v>
      </c>
      <c r="F24" s="10">
        <f t="shared" ref="F24:F28" si="2">+D24*E24</f>
        <v>700000</v>
      </c>
      <c r="G24" s="4"/>
      <c r="H24" s="4"/>
      <c r="I24" s="4"/>
    </row>
    <row r="25" spans="1:9" x14ac:dyDescent="0.25">
      <c r="A25" s="7" t="s">
        <v>36</v>
      </c>
      <c r="B25" s="13" t="s">
        <v>42</v>
      </c>
      <c r="C25" s="7" t="s">
        <v>46</v>
      </c>
      <c r="D25" s="7">
        <v>20</v>
      </c>
      <c r="E25" s="10">
        <v>400000</v>
      </c>
      <c r="F25" s="10">
        <f t="shared" si="2"/>
        <v>8000000</v>
      </c>
      <c r="G25" s="4"/>
      <c r="H25" s="4"/>
      <c r="I25" s="4"/>
    </row>
    <row r="26" spans="1:9" ht="30" x14ac:dyDescent="0.25">
      <c r="A26" s="7" t="s">
        <v>37</v>
      </c>
      <c r="B26" s="13" t="s">
        <v>43</v>
      </c>
      <c r="C26" s="7" t="s">
        <v>46</v>
      </c>
      <c r="D26" s="7">
        <v>20</v>
      </c>
      <c r="E26" s="10">
        <v>40000</v>
      </c>
      <c r="F26" s="10">
        <f t="shared" si="2"/>
        <v>800000</v>
      </c>
      <c r="G26" s="4"/>
      <c r="H26" s="4"/>
      <c r="I26" s="4"/>
    </row>
    <row r="27" spans="1:9" x14ac:dyDescent="0.25">
      <c r="A27" s="7" t="s">
        <v>38</v>
      </c>
      <c r="B27" s="13" t="s">
        <v>44</v>
      </c>
      <c r="C27" s="7" t="s">
        <v>46</v>
      </c>
      <c r="D27" s="7">
        <v>20</v>
      </c>
      <c r="E27" s="10">
        <v>39000</v>
      </c>
      <c r="F27" s="10">
        <f t="shared" si="2"/>
        <v>780000</v>
      </c>
      <c r="G27" s="4"/>
      <c r="H27" s="4"/>
      <c r="I27" s="4"/>
    </row>
    <row r="28" spans="1:9" x14ac:dyDescent="0.25">
      <c r="A28" s="7" t="s">
        <v>39</v>
      </c>
      <c r="B28" s="13" t="s">
        <v>45</v>
      </c>
      <c r="C28" s="7" t="s">
        <v>46</v>
      </c>
      <c r="D28" s="7">
        <v>20</v>
      </c>
      <c r="E28" s="10">
        <v>40000</v>
      </c>
      <c r="F28" s="10">
        <f t="shared" si="2"/>
        <v>800000</v>
      </c>
      <c r="G28" s="4"/>
      <c r="H28" s="4"/>
      <c r="I28" s="4"/>
    </row>
    <row r="29" spans="1:9" x14ac:dyDescent="0.25">
      <c r="A29" s="8"/>
      <c r="B29" s="11" t="s">
        <v>32</v>
      </c>
      <c r="C29" s="11"/>
      <c r="D29" s="11"/>
      <c r="E29" s="11"/>
      <c r="F29" s="12">
        <f>SUM(F23:F28)</f>
        <v>11250000</v>
      </c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19" t="s">
        <v>47</v>
      </c>
      <c r="C31" s="19"/>
      <c r="D31" s="19"/>
      <c r="E31" s="11"/>
      <c r="F31" s="12">
        <f>+H12+F19+F29</f>
        <v>145198000</v>
      </c>
      <c r="G31" s="4"/>
      <c r="H31" s="4"/>
      <c r="I31" s="4"/>
    </row>
    <row r="32" spans="1:9" x14ac:dyDescent="0.25">
      <c r="A32" s="4"/>
      <c r="B32" s="19" t="s">
        <v>48</v>
      </c>
      <c r="C32" s="19"/>
      <c r="D32" s="19"/>
      <c r="E32" s="14">
        <v>0.19</v>
      </c>
      <c r="F32" s="15">
        <f>+F31*E32</f>
        <v>27587620</v>
      </c>
      <c r="G32" s="4"/>
      <c r="H32" s="4"/>
      <c r="I32" s="4"/>
    </row>
    <row r="33" spans="1:9" ht="18" customHeight="1" x14ac:dyDescent="0.25">
      <c r="A33" s="4"/>
      <c r="B33" s="19" t="s">
        <v>49</v>
      </c>
      <c r="C33" s="19"/>
      <c r="D33" s="19"/>
      <c r="E33" s="11"/>
      <c r="F33" s="12">
        <f>SUM(F31:F32)</f>
        <v>172785620</v>
      </c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5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5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5">
      <c r="A37" s="4"/>
      <c r="B37" s="4"/>
      <c r="C37" s="4"/>
      <c r="D37" s="4"/>
      <c r="E37" s="4"/>
      <c r="F37" s="4"/>
      <c r="G37" s="4"/>
      <c r="H37" s="4"/>
      <c r="I37" s="4"/>
    </row>
  </sheetData>
  <mergeCells count="5">
    <mergeCell ref="A1:H1"/>
    <mergeCell ref="A3:H3"/>
    <mergeCell ref="B31:D31"/>
    <mergeCell ref="B32:D32"/>
    <mergeCell ref="B33:D3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G14" sqref="G14"/>
    </sheetView>
  </sheetViews>
  <sheetFormatPr baseColWidth="10" defaultRowHeight="15" x14ac:dyDescent="0.25"/>
  <cols>
    <col min="1" max="1" width="52.28515625" customWidth="1"/>
    <col min="3" max="3" width="15.28515625" customWidth="1"/>
    <col min="4" max="4" width="14.5703125" customWidth="1"/>
  </cols>
  <sheetData>
    <row r="1" spans="1:4" ht="30" x14ac:dyDescent="0.25">
      <c r="A1" s="16" t="s">
        <v>0</v>
      </c>
      <c r="B1" s="1" t="s">
        <v>51</v>
      </c>
      <c r="C1" s="1" t="s">
        <v>52</v>
      </c>
      <c r="D1" s="1" t="s">
        <v>53</v>
      </c>
    </row>
    <row r="2" spans="1:4" x14ac:dyDescent="0.25">
      <c r="A2" s="3" t="s">
        <v>57</v>
      </c>
      <c r="B2" s="1" t="s">
        <v>56</v>
      </c>
      <c r="C2" s="1" t="s">
        <v>58</v>
      </c>
      <c r="D2" s="1" t="s">
        <v>58</v>
      </c>
    </row>
    <row r="3" spans="1:4" x14ac:dyDescent="0.25">
      <c r="A3" s="3" t="s">
        <v>9</v>
      </c>
      <c r="B3" s="1" t="s">
        <v>56</v>
      </c>
      <c r="C3" s="1" t="s">
        <v>58</v>
      </c>
      <c r="D3" s="1" t="s">
        <v>58</v>
      </c>
    </row>
    <row r="4" spans="1:4" x14ac:dyDescent="0.25">
      <c r="A4" s="8" t="s">
        <v>15</v>
      </c>
      <c r="B4" s="17" t="s">
        <v>56</v>
      </c>
      <c r="C4" s="17" t="s">
        <v>58</v>
      </c>
      <c r="D4" s="17" t="s">
        <v>58</v>
      </c>
    </row>
    <row r="5" spans="1:4" x14ac:dyDescent="0.25">
      <c r="A5" s="8" t="s">
        <v>16</v>
      </c>
      <c r="B5" s="17" t="s">
        <v>56</v>
      </c>
      <c r="C5" s="17" t="s">
        <v>58</v>
      </c>
      <c r="D5" s="17" t="s">
        <v>58</v>
      </c>
    </row>
    <row r="6" spans="1:4" x14ac:dyDescent="0.25">
      <c r="A6" s="8" t="s">
        <v>17</v>
      </c>
      <c r="B6" s="17" t="s">
        <v>56</v>
      </c>
      <c r="C6" s="17" t="s">
        <v>58</v>
      </c>
      <c r="D6" s="17" t="s">
        <v>58</v>
      </c>
    </row>
    <row r="7" spans="1:4" x14ac:dyDescent="0.25">
      <c r="A7" s="8" t="s">
        <v>18</v>
      </c>
      <c r="B7" s="17" t="s">
        <v>56</v>
      </c>
      <c r="C7" s="17" t="s">
        <v>58</v>
      </c>
      <c r="D7" s="17" t="s">
        <v>58</v>
      </c>
    </row>
    <row r="8" spans="1:4" x14ac:dyDescent="0.25">
      <c r="A8" s="8" t="s">
        <v>19</v>
      </c>
      <c r="B8" s="17" t="s">
        <v>56</v>
      </c>
      <c r="C8" s="17" t="s">
        <v>58</v>
      </c>
      <c r="D8" s="17" t="s">
        <v>58</v>
      </c>
    </row>
    <row r="9" spans="1:4" x14ac:dyDescent="0.25">
      <c r="A9" s="3" t="s">
        <v>22</v>
      </c>
      <c r="B9" s="1" t="s">
        <v>61</v>
      </c>
      <c r="C9" s="1" t="s">
        <v>59</v>
      </c>
      <c r="D9" s="1" t="s">
        <v>60</v>
      </c>
    </row>
    <row r="10" spans="1:4" x14ac:dyDescent="0.25">
      <c r="A10" s="8" t="s">
        <v>27</v>
      </c>
      <c r="B10" s="2" t="s">
        <v>61</v>
      </c>
      <c r="C10" s="17" t="s">
        <v>59</v>
      </c>
      <c r="D10" s="17" t="s">
        <v>60</v>
      </c>
    </row>
    <row r="11" spans="1:4" x14ac:dyDescent="0.25">
      <c r="A11" s="8" t="s">
        <v>28</v>
      </c>
      <c r="B11" s="2" t="s">
        <v>61</v>
      </c>
      <c r="C11" s="17" t="s">
        <v>59</v>
      </c>
      <c r="D11" s="17" t="s">
        <v>60</v>
      </c>
    </row>
    <row r="12" spans="1:4" ht="30" x14ac:dyDescent="0.25">
      <c r="A12" s="13" t="s">
        <v>29</v>
      </c>
      <c r="B12" s="2" t="s">
        <v>61</v>
      </c>
      <c r="C12" s="17" t="s">
        <v>59</v>
      </c>
      <c r="D12" s="17" t="s">
        <v>60</v>
      </c>
    </row>
    <row r="13" spans="1:4" x14ac:dyDescent="0.25">
      <c r="A13" s="3" t="s">
        <v>33</v>
      </c>
      <c r="B13" s="1" t="s">
        <v>54</v>
      </c>
      <c r="C13" s="1" t="s">
        <v>55</v>
      </c>
      <c r="D13" s="1" t="s">
        <v>62</v>
      </c>
    </row>
    <row r="14" spans="1:4" x14ac:dyDescent="0.25">
      <c r="A14" s="8" t="s">
        <v>40</v>
      </c>
      <c r="B14" s="2" t="s">
        <v>54</v>
      </c>
      <c r="C14" s="17" t="s">
        <v>55</v>
      </c>
      <c r="D14" s="17" t="s">
        <v>62</v>
      </c>
    </row>
    <row r="15" spans="1:4" x14ac:dyDescent="0.25">
      <c r="A15" s="13" t="s">
        <v>41</v>
      </c>
      <c r="B15" s="2" t="s">
        <v>54</v>
      </c>
      <c r="C15" s="17" t="s">
        <v>55</v>
      </c>
      <c r="D15" s="17" t="s">
        <v>62</v>
      </c>
    </row>
    <row r="16" spans="1:4" x14ac:dyDescent="0.25">
      <c r="A16" s="13" t="s">
        <v>42</v>
      </c>
      <c r="B16" s="2" t="s">
        <v>54</v>
      </c>
      <c r="C16" s="17" t="s">
        <v>55</v>
      </c>
      <c r="D16" s="17" t="s">
        <v>62</v>
      </c>
    </row>
    <row r="17" spans="1:4" ht="30" x14ac:dyDescent="0.25">
      <c r="A17" s="13" t="s">
        <v>43</v>
      </c>
      <c r="B17" s="2" t="s">
        <v>54</v>
      </c>
      <c r="C17" s="17" t="s">
        <v>55</v>
      </c>
      <c r="D17" s="17" t="s">
        <v>62</v>
      </c>
    </row>
    <row r="18" spans="1:4" x14ac:dyDescent="0.25">
      <c r="A18" s="13" t="s">
        <v>44</v>
      </c>
      <c r="B18" s="2" t="s">
        <v>54</v>
      </c>
      <c r="C18" s="17" t="s">
        <v>55</v>
      </c>
      <c r="D18" s="17" t="s">
        <v>62</v>
      </c>
    </row>
    <row r="19" spans="1:4" x14ac:dyDescent="0.25">
      <c r="A19" s="13" t="s">
        <v>45</v>
      </c>
      <c r="B19" s="2" t="s">
        <v>54</v>
      </c>
      <c r="C19" s="17" t="s">
        <v>55</v>
      </c>
      <c r="D19" s="1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CRONOGRAMA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2017-09-03T00:03:54Z</dcterms:created>
  <dcterms:modified xsi:type="dcterms:W3CDTF">2017-09-03T01:32:47Z</dcterms:modified>
</cp:coreProperties>
</file>