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1"/>
  </bookViews>
  <sheets>
    <sheet name="Hoja4" sheetId="4" r:id="rId1"/>
    <sheet name="Hoja1" sheetId="1" r:id="rId2"/>
    <sheet name="Hoja2" sheetId="2" r:id="rId3"/>
    <sheet name="Hoja3" sheetId="3" r:id="rId4"/>
  </sheets>
  <calcPr calcId="124519"/>
  <pivotCaches>
    <pivotCache cacheId="5" r:id="rId5"/>
  </pivotCaches>
</workbook>
</file>

<file path=xl/calcChain.xml><?xml version="1.0" encoding="utf-8"?>
<calcChain xmlns="http://schemas.openxmlformats.org/spreadsheetml/2006/main">
  <c r="J59" i="1"/>
  <c r="J58"/>
  <c r="J47"/>
  <c r="J36"/>
  <c r="J25"/>
  <c r="J14"/>
  <c r="J48"/>
  <c r="J37"/>
  <c r="J26"/>
  <c r="J15"/>
  <c r="J4"/>
  <c r="F37"/>
  <c r="H37" s="1"/>
  <c r="F46"/>
  <c r="H46" s="1"/>
  <c r="F45"/>
  <c r="H45" s="1"/>
  <c r="F44"/>
  <c r="H44" s="1"/>
  <c r="F43"/>
  <c r="H43" s="1"/>
  <c r="F42"/>
  <c r="H42" s="1"/>
  <c r="F41"/>
  <c r="H41" s="1"/>
  <c r="F40"/>
  <c r="H40" s="1"/>
  <c r="F39"/>
  <c r="H39" s="1"/>
  <c r="F38"/>
  <c r="H38" s="1"/>
  <c r="F4"/>
  <c r="H4" s="1"/>
  <c r="F15"/>
  <c r="H15" s="1"/>
  <c r="F26"/>
  <c r="H26" s="1"/>
  <c r="F49"/>
  <c r="H49" s="1"/>
  <c r="F5"/>
  <c r="H5" s="1"/>
  <c r="F16"/>
  <c r="H16" s="1"/>
  <c r="F27"/>
  <c r="H27" s="1"/>
  <c r="F50"/>
  <c r="H50" s="1"/>
  <c r="F6"/>
  <c r="H6" s="1"/>
  <c r="F17"/>
  <c r="H17" s="1"/>
  <c r="F28"/>
  <c r="H28" s="1"/>
  <c r="F51"/>
  <c r="H51" s="1"/>
  <c r="F7"/>
  <c r="H7" s="1"/>
  <c r="F18"/>
  <c r="H18" s="1"/>
  <c r="F29"/>
  <c r="H29" s="1"/>
  <c r="F52"/>
  <c r="H52" s="1"/>
  <c r="F8"/>
  <c r="H8" s="1"/>
  <c r="F19"/>
  <c r="H19" s="1"/>
  <c r="F30"/>
  <c r="H30" s="1"/>
  <c r="F53"/>
  <c r="H53" s="1"/>
  <c r="F9"/>
  <c r="H9" s="1"/>
  <c r="F20"/>
  <c r="H20" s="1"/>
  <c r="F31"/>
  <c r="H31" s="1"/>
  <c r="F54"/>
  <c r="H54" s="1"/>
  <c r="F10"/>
  <c r="H10" s="1"/>
  <c r="F21"/>
  <c r="H21" s="1"/>
  <c r="F32"/>
  <c r="H32" s="1"/>
  <c r="F55"/>
  <c r="H55" s="1"/>
  <c r="F11"/>
  <c r="H11" s="1"/>
  <c r="F22"/>
  <c r="H22" s="1"/>
  <c r="F33"/>
  <c r="H33" s="1"/>
  <c r="F56"/>
  <c r="H56" s="1"/>
  <c r="F12"/>
  <c r="H12" s="1"/>
  <c r="F23"/>
  <c r="H23" s="1"/>
  <c r="F34"/>
  <c r="H34" s="1"/>
  <c r="F57"/>
  <c r="H57" s="1"/>
  <c r="F13"/>
  <c r="H13" s="1"/>
  <c r="F24"/>
  <c r="H24" s="1"/>
  <c r="F35"/>
  <c r="H35" s="1"/>
  <c r="F48"/>
  <c r="H48" s="1"/>
  <c r="A6"/>
  <c r="A7" s="1"/>
  <c r="A8" s="1"/>
  <c r="A9" s="1"/>
  <c r="A10" s="1"/>
  <c r="A11" s="1"/>
  <c r="A12" s="1"/>
  <c r="A13" s="1"/>
  <c r="A15" s="1"/>
  <c r="A16" s="1"/>
  <c r="A17" s="1"/>
  <c r="A18" s="1"/>
  <c r="A19" s="1"/>
  <c r="A20" s="1"/>
  <c r="A21" s="1"/>
  <c r="A22" s="1"/>
  <c r="A23" s="1"/>
  <c r="A24" s="1"/>
  <c r="A26" s="1"/>
  <c r="A27" s="1"/>
  <c r="A28" s="1"/>
  <c r="A29" s="1"/>
  <c r="A30" s="1"/>
  <c r="A31" s="1"/>
  <c r="A32" s="1"/>
  <c r="A33" s="1"/>
  <c r="A34" s="1"/>
  <c r="A35" s="1"/>
  <c r="A37" s="1"/>
  <c r="A38" s="1"/>
  <c r="A39" s="1"/>
  <c r="A40" s="1"/>
  <c r="A41" s="1"/>
  <c r="A42" s="1"/>
  <c r="A43" s="1"/>
  <c r="A44" s="1"/>
  <c r="A45" s="1"/>
  <c r="A46" s="1"/>
  <c r="A48" s="1"/>
  <c r="A49" s="1"/>
  <c r="A50" s="1"/>
  <c r="A51" s="1"/>
  <c r="A52" s="1"/>
  <c r="A53" s="1"/>
  <c r="A54" s="1"/>
  <c r="A55" s="1"/>
  <c r="A56" s="1"/>
  <c r="A57" s="1"/>
  <c r="A5"/>
</calcChain>
</file>

<file path=xl/sharedStrings.xml><?xml version="1.0" encoding="utf-8"?>
<sst xmlns="http://schemas.openxmlformats.org/spreadsheetml/2006/main" count="225" uniqueCount="39">
  <si>
    <t>#</t>
  </si>
  <si>
    <t>EMPRESA</t>
  </si>
  <si>
    <t>ARTÍCULO</t>
  </si>
  <si>
    <t>CANTIDAD</t>
  </si>
  <si>
    <t>PRECIO
UNITARIO</t>
  </si>
  <si>
    <t>SUB. TOTAL</t>
  </si>
  <si>
    <t>DESCUENTO</t>
  </si>
  <si>
    <t>PRECIO
TOTAL</t>
  </si>
  <si>
    <t>VÁLIDO HASTA</t>
  </si>
  <si>
    <t>SUPER ROMERO</t>
  </si>
  <si>
    <t>SUPER BARÚ</t>
  </si>
  <si>
    <t>EL REY</t>
  </si>
  <si>
    <t>PINZÓN</t>
  </si>
  <si>
    <t>SUPER 99</t>
  </si>
  <si>
    <t>ARROZ TIO CHILO</t>
  </si>
  <si>
    <t>ACEITE PINKY</t>
  </si>
  <si>
    <t>PAPEL HIGIENICO UNICO</t>
  </si>
  <si>
    <t>PASTA DE DIENTE COLGATE</t>
  </si>
  <si>
    <t>SAL YODADA</t>
  </si>
  <si>
    <t>JABÓN DE BAÑO</t>
  </si>
  <si>
    <t>JABÓN DE LAVAR EN POLVO</t>
  </si>
  <si>
    <t>SUAVITEL</t>
  </si>
  <si>
    <t>JABÓN DE FREGAR</t>
  </si>
  <si>
    <t>AZÚCAR MORENA</t>
  </si>
  <si>
    <t>COMPARACIÓN DE COTIZACIONES</t>
  </si>
  <si>
    <t>2 DÍAS</t>
  </si>
  <si>
    <t>5 DÍAS</t>
  </si>
  <si>
    <t>1 DÍA</t>
  </si>
  <si>
    <t>1 MES</t>
  </si>
  <si>
    <t>15 DÍAS</t>
  </si>
  <si>
    <t>TOTAL DE
LA COTIZACIÓN</t>
  </si>
  <si>
    <t>Rótulos de fila</t>
  </si>
  <si>
    <t>Total general</t>
  </si>
  <si>
    <t>Suma de PRECIO
TOTAL</t>
  </si>
  <si>
    <t>Total EL REY</t>
  </si>
  <si>
    <t>Total PINZÓN</t>
  </si>
  <si>
    <t>Total SUPER 99</t>
  </si>
  <si>
    <t>Total SUPER BARÚ</t>
  </si>
  <si>
    <t>Total SUPER ROMERO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</si>
</sst>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9" fontId="0" fillId="0" borderId="1" xfId="0" applyNumberFormat="1" applyBorder="1"/>
    <xf numFmtId="0" fontId="0" fillId="0" borderId="0" xfId="0" applyBorder="1"/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2" fontId="0" fillId="0" borderId="4" xfId="0" applyNumberFormat="1" applyBorder="1" applyAlignment="1">
      <alignment horizontal="center"/>
    </xf>
    <xf numFmtId="0" fontId="1" fillId="0" borderId="1" xfId="0" applyNumberFormat="1" applyFont="1" applyBorder="1"/>
    <xf numFmtId="0" fontId="1" fillId="0" borderId="1" xfId="0" applyFont="1" applyBorder="1"/>
  </cellXfs>
  <cellStyles count="1">
    <cellStyle name="Normal" xfId="0" builtinId="0"/>
  </cellStyles>
  <dxfs count="7">
    <dxf>
      <numFmt numFmtId="164" formatCode="0.000"/>
    </dxf>
    <dxf>
      <numFmt numFmtId="2" formatCode="0.00"/>
    </dxf>
    <dxf>
      <numFmt numFmtId="164" formatCode="0.000"/>
    </dxf>
    <dxf>
      <numFmt numFmtId="166" formatCode="0.0000"/>
    </dxf>
    <dxf>
      <numFmt numFmtId="166" formatCode="0.0000"/>
    </dxf>
    <dxf>
      <numFmt numFmtId="164" formatCode="0.000"/>
    </dxf>
    <dxf>
      <numFmt numFmtId="164" formatCode="0.00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studiante" refreshedDate="40514.669376388891" createdVersion="3" refreshedVersion="3" minRefreshableVersion="3" recordCount="50">
  <cacheSource type="worksheet">
    <worksheetSource ref="A3:J57" sheet="Hoja1"/>
  </cacheSource>
  <cacheFields count="10">
    <cacheField name="#" numFmtId="0">
      <sharedItems containsSemiMixedTypes="0" containsString="0" containsNumber="1" containsInteger="1" minValue="1" maxValue="50"/>
    </cacheField>
    <cacheField name="EMPRESA" numFmtId="0">
      <sharedItems count="5">
        <s v="EL REY"/>
        <s v="PINZÓN"/>
        <s v="SUPER 99"/>
        <s v="SUPER BARÚ"/>
        <s v="SUPER ROMERO"/>
      </sharedItems>
    </cacheField>
    <cacheField name="ARTÍCULO" numFmtId="0">
      <sharedItems count="10">
        <s v="ARROZ TIO CHILO"/>
        <s v="ACEITE PINKY"/>
        <s v="PAPEL HIGIENICO UNICO"/>
        <s v="PASTA DE DIENTE COLGATE"/>
        <s v="SAL YODADA"/>
        <s v="JABÓN DE BAÑO"/>
        <s v="JABÓN DE LAVAR EN POLVO"/>
        <s v="SUAVITEL"/>
        <s v="JABÓN DE FREGAR"/>
        <s v="AZÚCAR MORENA"/>
      </sharedItems>
    </cacheField>
    <cacheField name="CANTIDAD" numFmtId="0">
      <sharedItems containsSemiMixedTypes="0" containsString="0" containsNumber="1" containsInteger="1" minValue="1" maxValue="5"/>
    </cacheField>
    <cacheField name="PRECIO&#10;UNITARIO" numFmtId="2">
      <sharedItems containsSemiMixedTypes="0" containsString="0" containsNumber="1" minValue="0.25" maxValue="3.6"/>
    </cacheField>
    <cacheField name="SUB. TOTAL" numFmtId="2">
      <sharedItems containsSemiMixedTypes="0" containsString="0" containsNumber="1" minValue="0.26" maxValue="12.95"/>
    </cacheField>
    <cacheField name="DESCUENTO" numFmtId="0">
      <sharedItems containsString="0" containsBlank="1" containsNumber="1" minValue="0.05" maxValue="0.05"/>
    </cacheField>
    <cacheField name="PRECIO&#10;TOTAL" numFmtId="2">
      <sharedItems containsSemiMixedTypes="0" containsString="0" containsNumber="1" minValue="0.26" maxValue="12.302499999999998"/>
    </cacheField>
    <cacheField name="VÁLIDO HASTA" numFmtId="0">
      <sharedItems/>
    </cacheField>
    <cacheField name="TOTAL DE&#10;LA COTIZACIÓN" numFmtId="2">
      <sharedItems containsString="0" containsBlank="1" containsNumber="1" minValue="30.019999999999996" maxValue="53.342499999999994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">
  <r>
    <n v="1"/>
    <x v="0"/>
    <x v="0"/>
    <n v="1"/>
    <n v="2.75"/>
    <n v="2.75"/>
    <m/>
    <n v="2.75"/>
    <s v="2 DÍAS"/>
    <n v="35.669999999999995"/>
  </r>
  <r>
    <n v="2"/>
    <x v="0"/>
    <x v="1"/>
    <n v="1"/>
    <n v="3.6"/>
    <n v="3.6"/>
    <m/>
    <n v="3.6"/>
    <s v="2 DÍAS"/>
    <m/>
  </r>
  <r>
    <n v="3"/>
    <x v="0"/>
    <x v="2"/>
    <n v="2"/>
    <n v="2.5"/>
    <n v="5"/>
    <m/>
    <n v="5"/>
    <s v="2 DÍAS"/>
    <m/>
  </r>
  <r>
    <n v="4"/>
    <x v="0"/>
    <x v="3"/>
    <n v="3"/>
    <n v="1.9"/>
    <n v="5.6999999999999993"/>
    <m/>
    <n v="5.6999999999999993"/>
    <s v="2 DÍAS"/>
    <m/>
  </r>
  <r>
    <n v="5"/>
    <x v="0"/>
    <x v="4"/>
    <n v="2"/>
    <n v="0.26"/>
    <n v="0.52"/>
    <m/>
    <n v="0.52"/>
    <s v="2 DÍAS"/>
    <m/>
  </r>
  <r>
    <n v="6"/>
    <x v="0"/>
    <x v="5"/>
    <n v="3"/>
    <n v="2.8"/>
    <n v="8.3999999999999986"/>
    <m/>
    <n v="8.3999999999999986"/>
    <s v="2 DÍAS"/>
    <m/>
  </r>
  <r>
    <n v="7"/>
    <x v="0"/>
    <x v="6"/>
    <n v="1"/>
    <n v="2.4"/>
    <n v="2.4"/>
    <m/>
    <n v="2.4"/>
    <s v="2 DÍAS"/>
    <m/>
  </r>
  <r>
    <n v="8"/>
    <x v="0"/>
    <x v="7"/>
    <n v="2"/>
    <n v="1.75"/>
    <n v="3.5"/>
    <m/>
    <n v="3.5"/>
    <s v="2 DÍAS"/>
    <m/>
  </r>
  <r>
    <n v="9"/>
    <x v="0"/>
    <x v="8"/>
    <n v="1"/>
    <n v="1.1000000000000001"/>
    <n v="1.1000000000000001"/>
    <m/>
    <n v="1.1000000000000001"/>
    <s v="2 DÍAS"/>
    <m/>
  </r>
  <r>
    <n v="10"/>
    <x v="0"/>
    <x v="9"/>
    <n v="3"/>
    <n v="0.9"/>
    <n v="2.7"/>
    <m/>
    <n v="2.7"/>
    <s v="2 DÍAS"/>
    <m/>
  </r>
  <r>
    <n v="11"/>
    <x v="1"/>
    <x v="0"/>
    <n v="4"/>
    <n v="2.65"/>
    <n v="10.6"/>
    <m/>
    <n v="10.6"/>
    <s v="5 DÍAS"/>
    <n v="40.760000000000005"/>
  </r>
  <r>
    <n v="12"/>
    <x v="1"/>
    <x v="1"/>
    <n v="2"/>
    <n v="3.5"/>
    <n v="7"/>
    <m/>
    <n v="7"/>
    <s v="5 DÍAS"/>
    <m/>
  </r>
  <r>
    <n v="13"/>
    <x v="1"/>
    <x v="2"/>
    <n v="2"/>
    <n v="2.52"/>
    <n v="5.04"/>
    <m/>
    <n v="5.04"/>
    <s v="5 DÍAS"/>
    <m/>
  </r>
  <r>
    <n v="14"/>
    <x v="1"/>
    <x v="3"/>
    <n v="2"/>
    <n v="1.89"/>
    <n v="3.78"/>
    <m/>
    <n v="3.78"/>
    <s v="5 DÍAS"/>
    <m/>
  </r>
  <r>
    <n v="15"/>
    <x v="1"/>
    <x v="4"/>
    <n v="1"/>
    <n v="0.26"/>
    <n v="0.26"/>
    <m/>
    <n v="0.26"/>
    <s v="5 DÍAS"/>
    <m/>
  </r>
  <r>
    <n v="16"/>
    <x v="1"/>
    <x v="5"/>
    <n v="1"/>
    <n v="2.76"/>
    <n v="2.76"/>
    <m/>
    <n v="2.76"/>
    <s v="5 DÍAS"/>
    <m/>
  </r>
  <r>
    <n v="17"/>
    <x v="1"/>
    <x v="6"/>
    <n v="2"/>
    <n v="2.39"/>
    <n v="4.78"/>
    <m/>
    <n v="4.78"/>
    <s v="5 DÍAS"/>
    <m/>
  </r>
  <r>
    <n v="18"/>
    <x v="1"/>
    <x v="7"/>
    <n v="2"/>
    <n v="1.72"/>
    <n v="3.44"/>
    <m/>
    <n v="3.44"/>
    <s v="5 DÍAS"/>
    <m/>
  </r>
  <r>
    <n v="19"/>
    <x v="1"/>
    <x v="8"/>
    <n v="2"/>
    <n v="1.1000000000000001"/>
    <n v="2.2000000000000002"/>
    <m/>
    <n v="2.2000000000000002"/>
    <s v="5 DÍAS"/>
    <m/>
  </r>
  <r>
    <n v="20"/>
    <x v="1"/>
    <x v="9"/>
    <n v="1"/>
    <n v="0.9"/>
    <n v="0.9"/>
    <m/>
    <n v="0.9"/>
    <s v="5 DÍAS"/>
    <m/>
  </r>
  <r>
    <n v="21"/>
    <x v="2"/>
    <x v="0"/>
    <n v="3"/>
    <n v="2.62"/>
    <n v="7.86"/>
    <m/>
    <n v="7.86"/>
    <s v="1 DÍA"/>
    <n v="44.339999999999996"/>
  </r>
  <r>
    <n v="22"/>
    <x v="2"/>
    <x v="1"/>
    <n v="3"/>
    <n v="3.55"/>
    <n v="10.649999999999999"/>
    <m/>
    <n v="10.649999999999999"/>
    <s v="1 DÍA"/>
    <m/>
  </r>
  <r>
    <n v="23"/>
    <x v="2"/>
    <x v="2"/>
    <n v="2"/>
    <n v="2.6"/>
    <n v="5.2"/>
    <m/>
    <n v="5.2"/>
    <s v="1 DÍA"/>
    <m/>
  </r>
  <r>
    <n v="24"/>
    <x v="2"/>
    <x v="3"/>
    <n v="1"/>
    <n v="1.9"/>
    <n v="1.9"/>
    <m/>
    <n v="1.9"/>
    <s v="1 DÍA"/>
    <m/>
  </r>
  <r>
    <n v="25"/>
    <x v="2"/>
    <x v="4"/>
    <n v="3"/>
    <n v="0.26"/>
    <n v="0.78"/>
    <m/>
    <n v="0.78"/>
    <s v="1 DÍA"/>
    <m/>
  </r>
  <r>
    <n v="26"/>
    <x v="2"/>
    <x v="5"/>
    <n v="2"/>
    <n v="2.78"/>
    <n v="5.56"/>
    <m/>
    <n v="5.56"/>
    <s v="1 DÍA"/>
    <m/>
  </r>
  <r>
    <n v="27"/>
    <x v="2"/>
    <x v="6"/>
    <n v="2"/>
    <n v="2.4"/>
    <n v="4.8"/>
    <m/>
    <n v="4.8"/>
    <s v="1 DÍA"/>
    <m/>
  </r>
  <r>
    <n v="28"/>
    <x v="2"/>
    <x v="7"/>
    <n v="1"/>
    <n v="1.75"/>
    <n v="1.75"/>
    <m/>
    <n v="1.75"/>
    <s v="1 DÍA"/>
    <m/>
  </r>
  <r>
    <n v="29"/>
    <x v="2"/>
    <x v="8"/>
    <n v="2"/>
    <n v="1.1000000000000001"/>
    <n v="2.2000000000000002"/>
    <m/>
    <n v="2.2000000000000002"/>
    <s v="1 DÍA"/>
    <m/>
  </r>
  <r>
    <n v="30"/>
    <x v="2"/>
    <x v="9"/>
    <n v="4"/>
    <n v="0.91"/>
    <n v="3.64"/>
    <m/>
    <n v="3.64"/>
    <s v="1 DÍA"/>
    <m/>
  </r>
  <r>
    <n v="31"/>
    <x v="3"/>
    <x v="0"/>
    <n v="2"/>
    <n v="2.5"/>
    <n v="5"/>
    <n v="0.05"/>
    <n v="4.75"/>
    <s v="1 MES"/>
    <n v="30.019999999999996"/>
  </r>
  <r>
    <n v="32"/>
    <x v="3"/>
    <x v="1"/>
    <n v="2"/>
    <n v="3"/>
    <n v="6"/>
    <n v="0.05"/>
    <n v="5.7"/>
    <s v="1 MES"/>
    <m/>
  </r>
  <r>
    <n v="33"/>
    <x v="3"/>
    <x v="2"/>
    <n v="1"/>
    <n v="2.4"/>
    <n v="2.4"/>
    <n v="0.05"/>
    <n v="2.2799999999999998"/>
    <s v="1 MES"/>
    <m/>
  </r>
  <r>
    <n v="34"/>
    <x v="3"/>
    <x v="3"/>
    <n v="1"/>
    <n v="1.85"/>
    <n v="1.85"/>
    <n v="0.05"/>
    <n v="1.7575000000000001"/>
    <s v="1 MES"/>
    <m/>
  </r>
  <r>
    <n v="35"/>
    <x v="3"/>
    <x v="4"/>
    <n v="3"/>
    <n v="0.25"/>
    <n v="0.75"/>
    <n v="0.05"/>
    <n v="0.71250000000000002"/>
    <s v="1 MES"/>
    <m/>
  </r>
  <r>
    <n v="36"/>
    <x v="3"/>
    <x v="5"/>
    <n v="2"/>
    <n v="2.7"/>
    <n v="5.4"/>
    <n v="0.05"/>
    <n v="5.1300000000000008"/>
    <s v="1 MES"/>
    <m/>
  </r>
  <r>
    <n v="37"/>
    <x v="3"/>
    <x v="6"/>
    <n v="2"/>
    <n v="2.35"/>
    <n v="4.7"/>
    <n v="0.05"/>
    <n v="4.4649999999999999"/>
    <s v="1 MES"/>
    <m/>
  </r>
  <r>
    <n v="38"/>
    <x v="3"/>
    <x v="7"/>
    <n v="1"/>
    <n v="1.7"/>
    <n v="1.7"/>
    <n v="0.05"/>
    <n v="1.615"/>
    <s v="1 MES"/>
    <m/>
  </r>
  <r>
    <n v="39"/>
    <x v="3"/>
    <x v="8"/>
    <n v="2"/>
    <n v="1.05"/>
    <n v="2.1"/>
    <n v="0.05"/>
    <n v="1.9950000000000001"/>
    <s v="1 MES"/>
    <m/>
  </r>
  <r>
    <n v="40"/>
    <x v="3"/>
    <x v="9"/>
    <n v="2"/>
    <n v="0.85"/>
    <n v="1.7"/>
    <n v="0.05"/>
    <n v="1.615"/>
    <s v="1 MES"/>
    <m/>
  </r>
  <r>
    <n v="41"/>
    <x v="4"/>
    <x v="0"/>
    <n v="5"/>
    <n v="2.59"/>
    <n v="12.95"/>
    <n v="0.05"/>
    <n v="12.302499999999998"/>
    <s v="15 DÍAS"/>
    <n v="53.342499999999994"/>
  </r>
  <r>
    <n v="42"/>
    <x v="4"/>
    <x v="1"/>
    <n v="2"/>
    <n v="3.5"/>
    <n v="7"/>
    <n v="0.05"/>
    <n v="6.65"/>
    <s v="15 DÍAS"/>
    <m/>
  </r>
  <r>
    <n v="43"/>
    <x v="4"/>
    <x v="2"/>
    <n v="2"/>
    <n v="2.4900000000000002"/>
    <n v="4.9800000000000004"/>
    <n v="0.05"/>
    <n v="4.7310000000000008"/>
    <s v="15 DÍAS"/>
    <m/>
  </r>
  <r>
    <n v="44"/>
    <x v="4"/>
    <x v="3"/>
    <n v="2"/>
    <n v="1.89"/>
    <n v="3.78"/>
    <n v="0.05"/>
    <n v="3.5909999999999997"/>
    <s v="15 DÍAS"/>
    <m/>
  </r>
  <r>
    <n v="45"/>
    <x v="4"/>
    <x v="4"/>
    <n v="2"/>
    <n v="0.25"/>
    <n v="0.5"/>
    <n v="0.05"/>
    <n v="0.47499999999999998"/>
    <s v="15 DÍAS"/>
    <m/>
  </r>
  <r>
    <n v="46"/>
    <x v="4"/>
    <x v="5"/>
    <n v="4"/>
    <n v="2.75"/>
    <n v="11"/>
    <n v="0.05"/>
    <n v="10.45"/>
    <s v="15 DÍAS"/>
    <m/>
  </r>
  <r>
    <n v="47"/>
    <x v="4"/>
    <x v="6"/>
    <n v="2"/>
    <n v="2.39"/>
    <n v="4.78"/>
    <n v="0.05"/>
    <n v="4.5410000000000004"/>
    <s v="15 DÍAS"/>
    <m/>
  </r>
  <r>
    <n v="48"/>
    <x v="4"/>
    <x v="7"/>
    <n v="2"/>
    <n v="1.72"/>
    <n v="3.44"/>
    <n v="0.05"/>
    <n v="3.2679999999999998"/>
    <s v="15 DÍAS"/>
    <m/>
  </r>
  <r>
    <n v="49"/>
    <x v="4"/>
    <x v="8"/>
    <n v="3"/>
    <n v="1.0900000000000001"/>
    <n v="3.2700000000000005"/>
    <n v="0.05"/>
    <n v="3.1065000000000005"/>
    <s v="15 DÍAS"/>
    <m/>
  </r>
  <r>
    <n v="50"/>
    <x v="4"/>
    <x v="9"/>
    <n v="5"/>
    <n v="0.89"/>
    <n v="4.45"/>
    <n v="0.05"/>
    <n v="4.2275"/>
    <s v="15 DÍAS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5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3:B59" firstHeaderRow="1" firstDataRow="1" firstDataCol="1"/>
  <pivotFields count="10"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axis="axisRow" showAll="0">
      <items count="11">
        <item x="1"/>
        <item x="0"/>
        <item x="9"/>
        <item x="5"/>
        <item x="8"/>
        <item x="6"/>
        <item x="2"/>
        <item x="3"/>
        <item x="4"/>
        <item x="7"/>
        <item t="default"/>
      </items>
    </pivotField>
    <pivotField showAll="0"/>
    <pivotField numFmtId="2" showAll="0"/>
    <pivotField numFmtId="2" showAll="0"/>
    <pivotField showAll="0"/>
    <pivotField dataField="1" numFmtId="2" showAll="0"/>
    <pivotField showAll="0"/>
    <pivotField showAll="0"/>
  </pivotFields>
  <rowFields count="2">
    <field x="1"/>
    <field x="2"/>
  </rowFields>
  <rowItems count="56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grand">
      <x/>
    </i>
  </rowItems>
  <colItems count="1">
    <i/>
  </colItems>
  <dataFields count="1">
    <dataField name="Suma de PRECIO&#10;TOTAL" fld="7" baseField="0" baseItem="0" numFmtId="2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59"/>
  <sheetViews>
    <sheetView topLeftCell="A40" workbookViewId="0">
      <selection activeCell="C58" sqref="C58"/>
    </sheetView>
  </sheetViews>
  <sheetFormatPr baseColWidth="10" defaultRowHeight="15"/>
  <cols>
    <col min="1" max="1" width="29.5703125" bestFit="1" customWidth="1"/>
    <col min="2" max="2" width="22.42578125" bestFit="1" customWidth="1"/>
  </cols>
  <sheetData>
    <row r="3" spans="1:2">
      <c r="A3" s="12" t="s">
        <v>31</v>
      </c>
      <c r="B3" t="s">
        <v>33</v>
      </c>
    </row>
    <row r="4" spans="1:2">
      <c r="A4" s="13" t="s">
        <v>11</v>
      </c>
      <c r="B4" s="2">
        <v>35.67</v>
      </c>
    </row>
    <row r="5" spans="1:2">
      <c r="A5" s="14" t="s">
        <v>15</v>
      </c>
      <c r="B5" s="2">
        <v>3.6</v>
      </c>
    </row>
    <row r="6" spans="1:2">
      <c r="A6" s="14" t="s">
        <v>14</v>
      </c>
      <c r="B6" s="2">
        <v>2.75</v>
      </c>
    </row>
    <row r="7" spans="1:2">
      <c r="A7" s="14" t="s">
        <v>23</v>
      </c>
      <c r="B7" s="2">
        <v>2.7</v>
      </c>
    </row>
    <row r="8" spans="1:2">
      <c r="A8" s="14" t="s">
        <v>19</v>
      </c>
      <c r="B8" s="2">
        <v>8.3999999999999986</v>
      </c>
    </row>
    <row r="9" spans="1:2">
      <c r="A9" s="14" t="s">
        <v>22</v>
      </c>
      <c r="B9" s="2">
        <v>1.1000000000000001</v>
      </c>
    </row>
    <row r="10" spans="1:2">
      <c r="A10" s="14" t="s">
        <v>20</v>
      </c>
      <c r="B10" s="2">
        <v>2.4</v>
      </c>
    </row>
    <row r="11" spans="1:2">
      <c r="A11" s="14" t="s">
        <v>16</v>
      </c>
      <c r="B11" s="2">
        <v>5</v>
      </c>
    </row>
    <row r="12" spans="1:2">
      <c r="A12" s="14" t="s">
        <v>17</v>
      </c>
      <c r="B12" s="2">
        <v>5.6999999999999993</v>
      </c>
    </row>
    <row r="13" spans="1:2">
      <c r="A13" s="14" t="s">
        <v>18</v>
      </c>
      <c r="B13" s="2">
        <v>0.52</v>
      </c>
    </row>
    <row r="14" spans="1:2">
      <c r="A14" s="14" t="s">
        <v>21</v>
      </c>
      <c r="B14" s="2">
        <v>3.5</v>
      </c>
    </row>
    <row r="15" spans="1:2">
      <c r="A15" s="13" t="s">
        <v>12</v>
      </c>
      <c r="B15" s="2">
        <v>40.76</v>
      </c>
    </row>
    <row r="16" spans="1:2">
      <c r="A16" s="14" t="s">
        <v>15</v>
      </c>
      <c r="B16" s="2">
        <v>7</v>
      </c>
    </row>
    <row r="17" spans="1:2">
      <c r="A17" s="14" t="s">
        <v>14</v>
      </c>
      <c r="B17" s="2">
        <v>10.6</v>
      </c>
    </row>
    <row r="18" spans="1:2">
      <c r="A18" s="14" t="s">
        <v>23</v>
      </c>
      <c r="B18" s="2">
        <v>0.9</v>
      </c>
    </row>
    <row r="19" spans="1:2">
      <c r="A19" s="14" t="s">
        <v>19</v>
      </c>
      <c r="B19" s="2">
        <v>2.76</v>
      </c>
    </row>
    <row r="20" spans="1:2">
      <c r="A20" s="14" t="s">
        <v>22</v>
      </c>
      <c r="B20" s="2">
        <v>2.2000000000000002</v>
      </c>
    </row>
    <row r="21" spans="1:2">
      <c r="A21" s="14" t="s">
        <v>20</v>
      </c>
      <c r="B21" s="2">
        <v>4.78</v>
      </c>
    </row>
    <row r="22" spans="1:2">
      <c r="A22" s="14" t="s">
        <v>16</v>
      </c>
      <c r="B22" s="2">
        <v>5.04</v>
      </c>
    </row>
    <row r="23" spans="1:2">
      <c r="A23" s="14" t="s">
        <v>17</v>
      </c>
      <c r="B23" s="2">
        <v>3.78</v>
      </c>
    </row>
    <row r="24" spans="1:2">
      <c r="A24" s="14" t="s">
        <v>18</v>
      </c>
      <c r="B24" s="2">
        <v>0.26</v>
      </c>
    </row>
    <row r="25" spans="1:2">
      <c r="A25" s="14" t="s">
        <v>21</v>
      </c>
      <c r="B25" s="2">
        <v>3.44</v>
      </c>
    </row>
    <row r="26" spans="1:2">
      <c r="A26" s="13" t="s">
        <v>13</v>
      </c>
      <c r="B26" s="2">
        <v>44.339999999999996</v>
      </c>
    </row>
    <row r="27" spans="1:2">
      <c r="A27" s="14" t="s">
        <v>15</v>
      </c>
      <c r="B27" s="2">
        <v>10.649999999999999</v>
      </c>
    </row>
    <row r="28" spans="1:2">
      <c r="A28" s="14" t="s">
        <v>14</v>
      </c>
      <c r="B28" s="2">
        <v>7.86</v>
      </c>
    </row>
    <row r="29" spans="1:2">
      <c r="A29" s="14" t="s">
        <v>23</v>
      </c>
      <c r="B29" s="2">
        <v>3.64</v>
      </c>
    </row>
    <row r="30" spans="1:2">
      <c r="A30" s="14" t="s">
        <v>19</v>
      </c>
      <c r="B30" s="2">
        <v>5.56</v>
      </c>
    </row>
    <row r="31" spans="1:2">
      <c r="A31" s="14" t="s">
        <v>22</v>
      </c>
      <c r="B31" s="2">
        <v>2.2000000000000002</v>
      </c>
    </row>
    <row r="32" spans="1:2">
      <c r="A32" s="14" t="s">
        <v>20</v>
      </c>
      <c r="B32" s="2">
        <v>4.8</v>
      </c>
    </row>
    <row r="33" spans="1:2">
      <c r="A33" s="14" t="s">
        <v>16</v>
      </c>
      <c r="B33" s="2">
        <v>5.2</v>
      </c>
    </row>
    <row r="34" spans="1:2">
      <c r="A34" s="14" t="s">
        <v>17</v>
      </c>
      <c r="B34" s="2">
        <v>1.9</v>
      </c>
    </row>
    <row r="35" spans="1:2">
      <c r="A35" s="14" t="s">
        <v>18</v>
      </c>
      <c r="B35" s="2">
        <v>0.78</v>
      </c>
    </row>
    <row r="36" spans="1:2">
      <c r="A36" s="14" t="s">
        <v>21</v>
      </c>
      <c r="B36" s="2">
        <v>1.75</v>
      </c>
    </row>
    <row r="37" spans="1:2">
      <c r="A37" s="13" t="s">
        <v>10</v>
      </c>
      <c r="B37" s="2">
        <v>30.02</v>
      </c>
    </row>
    <row r="38" spans="1:2">
      <c r="A38" s="14" t="s">
        <v>15</v>
      </c>
      <c r="B38" s="2">
        <v>5.7</v>
      </c>
    </row>
    <row r="39" spans="1:2">
      <c r="A39" s="14" t="s">
        <v>14</v>
      </c>
      <c r="B39" s="2">
        <v>4.75</v>
      </c>
    </row>
    <row r="40" spans="1:2">
      <c r="A40" s="14" t="s">
        <v>23</v>
      </c>
      <c r="B40" s="2">
        <v>1.615</v>
      </c>
    </row>
    <row r="41" spans="1:2">
      <c r="A41" s="14" t="s">
        <v>19</v>
      </c>
      <c r="B41" s="2">
        <v>5.1300000000000008</v>
      </c>
    </row>
    <row r="42" spans="1:2">
      <c r="A42" s="14" t="s">
        <v>22</v>
      </c>
      <c r="B42" s="2">
        <v>1.9950000000000001</v>
      </c>
    </row>
    <row r="43" spans="1:2">
      <c r="A43" s="14" t="s">
        <v>20</v>
      </c>
      <c r="B43" s="2">
        <v>4.4649999999999999</v>
      </c>
    </row>
    <row r="44" spans="1:2">
      <c r="A44" s="14" t="s">
        <v>16</v>
      </c>
      <c r="B44" s="2">
        <v>2.2799999999999998</v>
      </c>
    </row>
    <row r="45" spans="1:2">
      <c r="A45" s="14" t="s">
        <v>17</v>
      </c>
      <c r="B45" s="2">
        <v>1.7575000000000001</v>
      </c>
    </row>
    <row r="46" spans="1:2">
      <c r="A46" s="14" t="s">
        <v>18</v>
      </c>
      <c r="B46" s="2">
        <v>0.71250000000000002</v>
      </c>
    </row>
    <row r="47" spans="1:2">
      <c r="A47" s="14" t="s">
        <v>21</v>
      </c>
      <c r="B47" s="2">
        <v>1.615</v>
      </c>
    </row>
    <row r="48" spans="1:2">
      <c r="A48" s="13" t="s">
        <v>9</v>
      </c>
      <c r="B48" s="2">
        <v>53.342499999999994</v>
      </c>
    </row>
    <row r="49" spans="1:2">
      <c r="A49" s="14" t="s">
        <v>15</v>
      </c>
      <c r="B49" s="2">
        <v>6.65</v>
      </c>
    </row>
    <row r="50" spans="1:2">
      <c r="A50" s="14" t="s">
        <v>14</v>
      </c>
      <c r="B50" s="2">
        <v>12.302499999999998</v>
      </c>
    </row>
    <row r="51" spans="1:2">
      <c r="A51" s="14" t="s">
        <v>23</v>
      </c>
      <c r="B51" s="2">
        <v>4.2275</v>
      </c>
    </row>
    <row r="52" spans="1:2">
      <c r="A52" s="14" t="s">
        <v>19</v>
      </c>
      <c r="B52" s="2">
        <v>10.45</v>
      </c>
    </row>
    <row r="53" spans="1:2">
      <c r="A53" s="14" t="s">
        <v>22</v>
      </c>
      <c r="B53" s="2">
        <v>3.1065000000000005</v>
      </c>
    </row>
    <row r="54" spans="1:2">
      <c r="A54" s="14" t="s">
        <v>20</v>
      </c>
      <c r="B54" s="2">
        <v>4.5410000000000004</v>
      </c>
    </row>
    <row r="55" spans="1:2">
      <c r="A55" s="14" t="s">
        <v>16</v>
      </c>
      <c r="B55" s="2">
        <v>4.7310000000000008</v>
      </c>
    </row>
    <row r="56" spans="1:2">
      <c r="A56" s="14" t="s">
        <v>17</v>
      </c>
      <c r="B56" s="2">
        <v>3.5909999999999997</v>
      </c>
    </row>
    <row r="57" spans="1:2">
      <c r="A57" s="14" t="s">
        <v>18</v>
      </c>
      <c r="B57" s="2">
        <v>0.47499999999999998</v>
      </c>
    </row>
    <row r="58" spans="1:2">
      <c r="A58" s="14" t="s">
        <v>21</v>
      </c>
      <c r="B58" s="2">
        <v>3.2679999999999998</v>
      </c>
    </row>
    <row r="59" spans="1:2">
      <c r="A59" s="13" t="s">
        <v>32</v>
      </c>
      <c r="B59" s="2">
        <v>204.13250000000005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tabSelected="1" topLeftCell="A31" workbookViewId="0">
      <selection activeCell="C60" sqref="C60"/>
    </sheetView>
  </sheetViews>
  <sheetFormatPr baseColWidth="10" defaultRowHeight="15" outlineLevelRow="2"/>
  <cols>
    <col min="1" max="1" width="3.7109375" customWidth="1"/>
    <col min="2" max="2" width="17.28515625" customWidth="1"/>
    <col min="3" max="3" width="24.7109375" customWidth="1"/>
    <col min="9" max="9" width="13.85546875" customWidth="1"/>
    <col min="10" max="10" width="12.7109375" customWidth="1"/>
  </cols>
  <sheetData>
    <row r="1" spans="1:10">
      <c r="A1" s="1" t="s">
        <v>24</v>
      </c>
      <c r="B1" s="1"/>
      <c r="C1" s="1"/>
      <c r="D1" s="1"/>
      <c r="E1" s="1"/>
      <c r="F1" s="1"/>
      <c r="G1" s="1"/>
      <c r="H1" s="1"/>
      <c r="I1" s="1"/>
    </row>
    <row r="2" spans="1:10">
      <c r="A2" s="7"/>
      <c r="B2" s="7"/>
      <c r="C2" s="7"/>
      <c r="D2" s="7"/>
      <c r="E2" s="7"/>
      <c r="F2" s="7"/>
      <c r="G2" s="7"/>
      <c r="H2" s="7"/>
      <c r="I2" s="7"/>
    </row>
    <row r="3" spans="1:10" ht="45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3" t="s">
        <v>5</v>
      </c>
      <c r="G3" s="3" t="s">
        <v>6</v>
      </c>
      <c r="H3" s="4" t="s">
        <v>7</v>
      </c>
      <c r="I3" s="3" t="s">
        <v>8</v>
      </c>
      <c r="J3" s="4" t="s">
        <v>30</v>
      </c>
    </row>
    <row r="4" spans="1:10" outlineLevel="2">
      <c r="A4" s="3">
        <v>1</v>
      </c>
      <c r="B4" s="3" t="s">
        <v>11</v>
      </c>
      <c r="C4" s="3" t="s">
        <v>14</v>
      </c>
      <c r="D4" s="3">
        <v>1</v>
      </c>
      <c r="E4" s="5">
        <v>2.75</v>
      </c>
      <c r="F4" s="5">
        <f>D4*E4</f>
        <v>2.75</v>
      </c>
      <c r="G4" s="3"/>
      <c r="H4" s="5">
        <f>(F4-F4*G4)</f>
        <v>2.75</v>
      </c>
      <c r="I4" s="3" t="s">
        <v>25</v>
      </c>
      <c r="J4" s="9">
        <f>SUM(H4:H13)</f>
        <v>35.669999999999995</v>
      </c>
    </row>
    <row r="5" spans="1:10" outlineLevel="2">
      <c r="A5" s="3">
        <f>1+A4</f>
        <v>2</v>
      </c>
      <c r="B5" s="3" t="s">
        <v>11</v>
      </c>
      <c r="C5" s="3" t="s">
        <v>15</v>
      </c>
      <c r="D5" s="3">
        <v>1</v>
      </c>
      <c r="E5" s="5">
        <v>3.6</v>
      </c>
      <c r="F5" s="5">
        <f>D5*E5</f>
        <v>3.6</v>
      </c>
      <c r="G5" s="3"/>
      <c r="H5" s="5">
        <f>(F5-F5*G5)</f>
        <v>3.6</v>
      </c>
      <c r="I5" s="3" t="s">
        <v>25</v>
      </c>
      <c r="J5" s="10"/>
    </row>
    <row r="6" spans="1:10" outlineLevel="2">
      <c r="A6" s="3">
        <f>1+A5</f>
        <v>3</v>
      </c>
      <c r="B6" s="3" t="s">
        <v>11</v>
      </c>
      <c r="C6" s="3" t="s">
        <v>16</v>
      </c>
      <c r="D6" s="3">
        <v>2</v>
      </c>
      <c r="E6" s="5">
        <v>2.5</v>
      </c>
      <c r="F6" s="5">
        <f>D6*E6</f>
        <v>5</v>
      </c>
      <c r="G6" s="3"/>
      <c r="H6" s="5">
        <f>(F6-F6*G6)</f>
        <v>5</v>
      </c>
      <c r="I6" s="3" t="s">
        <v>25</v>
      </c>
      <c r="J6" s="10"/>
    </row>
    <row r="7" spans="1:10" outlineLevel="2">
      <c r="A7" s="3">
        <f>1+A6</f>
        <v>4</v>
      </c>
      <c r="B7" s="3" t="s">
        <v>11</v>
      </c>
      <c r="C7" s="3" t="s">
        <v>17</v>
      </c>
      <c r="D7" s="3">
        <v>3</v>
      </c>
      <c r="E7" s="5">
        <v>1.9</v>
      </c>
      <c r="F7" s="5">
        <f>D7*E7</f>
        <v>5.6999999999999993</v>
      </c>
      <c r="G7" s="3"/>
      <c r="H7" s="5">
        <f>(F7-F7*G7)</f>
        <v>5.6999999999999993</v>
      </c>
      <c r="I7" s="3" t="s">
        <v>25</v>
      </c>
      <c r="J7" s="10"/>
    </row>
    <row r="8" spans="1:10" outlineLevel="2">
      <c r="A8" s="3">
        <f>1+A7</f>
        <v>5</v>
      </c>
      <c r="B8" s="3" t="s">
        <v>11</v>
      </c>
      <c r="C8" s="3" t="s">
        <v>18</v>
      </c>
      <c r="D8" s="3">
        <v>2</v>
      </c>
      <c r="E8" s="5">
        <v>0.26</v>
      </c>
      <c r="F8" s="5">
        <f>D8*E8</f>
        <v>0.52</v>
      </c>
      <c r="G8" s="3"/>
      <c r="H8" s="5">
        <f>(F8-F8*G8)</f>
        <v>0.52</v>
      </c>
      <c r="I8" s="3" t="s">
        <v>25</v>
      </c>
      <c r="J8" s="10"/>
    </row>
    <row r="9" spans="1:10" outlineLevel="2">
      <c r="A9" s="3">
        <f>1+A8</f>
        <v>6</v>
      </c>
      <c r="B9" s="3" t="s">
        <v>11</v>
      </c>
      <c r="C9" s="3" t="s">
        <v>19</v>
      </c>
      <c r="D9" s="3">
        <v>3</v>
      </c>
      <c r="E9" s="5">
        <v>2.8</v>
      </c>
      <c r="F9" s="5">
        <f>D9*E9</f>
        <v>8.3999999999999986</v>
      </c>
      <c r="G9" s="3"/>
      <c r="H9" s="5">
        <f>(F9-F9*G9)</f>
        <v>8.3999999999999986</v>
      </c>
      <c r="I9" s="3" t="s">
        <v>25</v>
      </c>
      <c r="J9" s="10"/>
    </row>
    <row r="10" spans="1:10" outlineLevel="2">
      <c r="A10" s="3">
        <f>1+A9</f>
        <v>7</v>
      </c>
      <c r="B10" s="3" t="s">
        <v>11</v>
      </c>
      <c r="C10" s="3" t="s">
        <v>20</v>
      </c>
      <c r="D10" s="3">
        <v>1</v>
      </c>
      <c r="E10" s="5">
        <v>2.4</v>
      </c>
      <c r="F10" s="5">
        <f>D10*E10</f>
        <v>2.4</v>
      </c>
      <c r="G10" s="3"/>
      <c r="H10" s="5">
        <f>(F10-F10*G10)</f>
        <v>2.4</v>
      </c>
      <c r="I10" s="3" t="s">
        <v>25</v>
      </c>
      <c r="J10" s="10"/>
    </row>
    <row r="11" spans="1:10" outlineLevel="2">
      <c r="A11" s="3">
        <f>1+A10</f>
        <v>8</v>
      </c>
      <c r="B11" s="3" t="s">
        <v>11</v>
      </c>
      <c r="C11" s="3" t="s">
        <v>21</v>
      </c>
      <c r="D11" s="3">
        <v>2</v>
      </c>
      <c r="E11" s="5">
        <v>1.75</v>
      </c>
      <c r="F11" s="5">
        <f>D11*E11</f>
        <v>3.5</v>
      </c>
      <c r="G11" s="3"/>
      <c r="H11" s="5">
        <f>(F11-F11*G11)</f>
        <v>3.5</v>
      </c>
      <c r="I11" s="3" t="s">
        <v>25</v>
      </c>
      <c r="J11" s="10"/>
    </row>
    <row r="12" spans="1:10" outlineLevel="2">
      <c r="A12" s="3">
        <f>1+A11</f>
        <v>9</v>
      </c>
      <c r="B12" s="3" t="s">
        <v>11</v>
      </c>
      <c r="C12" s="3" t="s">
        <v>22</v>
      </c>
      <c r="D12" s="3">
        <v>1</v>
      </c>
      <c r="E12" s="5">
        <v>1.1000000000000001</v>
      </c>
      <c r="F12" s="5">
        <f>D12*E12</f>
        <v>1.1000000000000001</v>
      </c>
      <c r="G12" s="3"/>
      <c r="H12" s="5">
        <f>(F12-F12*G12)</f>
        <v>1.1000000000000001</v>
      </c>
      <c r="I12" s="3" t="s">
        <v>25</v>
      </c>
      <c r="J12" s="10"/>
    </row>
    <row r="13" spans="1:10" outlineLevel="2">
      <c r="A13" s="3">
        <f>1+A12</f>
        <v>10</v>
      </c>
      <c r="B13" s="3" t="s">
        <v>11</v>
      </c>
      <c r="C13" s="3" t="s">
        <v>23</v>
      </c>
      <c r="D13" s="3">
        <v>3</v>
      </c>
      <c r="E13" s="5">
        <v>0.9</v>
      </c>
      <c r="F13" s="5">
        <f>D13*E13</f>
        <v>2.7</v>
      </c>
      <c r="G13" s="3"/>
      <c r="H13" s="5">
        <f>(F13-F13*G13)</f>
        <v>2.7</v>
      </c>
      <c r="I13" s="3" t="s">
        <v>25</v>
      </c>
      <c r="J13" s="11"/>
    </row>
    <row r="14" spans="1:10" outlineLevel="1">
      <c r="A14" s="3"/>
      <c r="B14" s="16" t="s">
        <v>34</v>
      </c>
      <c r="C14" s="3"/>
      <c r="D14" s="3"/>
      <c r="E14" s="5"/>
      <c r="F14" s="5"/>
      <c r="G14" s="3"/>
      <c r="H14" s="5"/>
      <c r="I14" s="3"/>
      <c r="J14" s="15">
        <f>SUBTOTAL(9,J4:J13)</f>
        <v>35.669999999999995</v>
      </c>
    </row>
    <row r="15" spans="1:10" outlineLevel="2">
      <c r="A15" s="3">
        <f>1+A13</f>
        <v>11</v>
      </c>
      <c r="B15" s="3" t="s">
        <v>12</v>
      </c>
      <c r="C15" s="3" t="s">
        <v>14</v>
      </c>
      <c r="D15" s="3">
        <v>4</v>
      </c>
      <c r="E15" s="5">
        <v>2.65</v>
      </c>
      <c r="F15" s="5">
        <f>D15*E15</f>
        <v>10.6</v>
      </c>
      <c r="G15" s="3"/>
      <c r="H15" s="5">
        <f>(F15-F15*G15)</f>
        <v>10.6</v>
      </c>
      <c r="I15" s="3" t="s">
        <v>26</v>
      </c>
      <c r="J15" s="9">
        <f>SUM(H15:H24)</f>
        <v>40.760000000000005</v>
      </c>
    </row>
    <row r="16" spans="1:10" outlineLevel="2">
      <c r="A16" s="3">
        <f>1+A15</f>
        <v>12</v>
      </c>
      <c r="B16" s="3" t="s">
        <v>12</v>
      </c>
      <c r="C16" s="3" t="s">
        <v>15</v>
      </c>
      <c r="D16" s="3">
        <v>2</v>
      </c>
      <c r="E16" s="5">
        <v>3.5</v>
      </c>
      <c r="F16" s="5">
        <f>D16*E16</f>
        <v>7</v>
      </c>
      <c r="G16" s="3"/>
      <c r="H16" s="5">
        <f>(F16-F16*G16)</f>
        <v>7</v>
      </c>
      <c r="I16" s="3" t="s">
        <v>26</v>
      </c>
      <c r="J16" s="10"/>
    </row>
    <row r="17" spans="1:10" outlineLevel="2">
      <c r="A17" s="3">
        <f>1+A16</f>
        <v>13</v>
      </c>
      <c r="B17" s="3" t="s">
        <v>12</v>
      </c>
      <c r="C17" s="3" t="s">
        <v>16</v>
      </c>
      <c r="D17" s="3">
        <v>2</v>
      </c>
      <c r="E17" s="5">
        <v>2.52</v>
      </c>
      <c r="F17" s="5">
        <f>D17*E17</f>
        <v>5.04</v>
      </c>
      <c r="G17" s="3"/>
      <c r="H17" s="5">
        <f>(F17-F17*G17)</f>
        <v>5.04</v>
      </c>
      <c r="I17" s="3" t="s">
        <v>26</v>
      </c>
      <c r="J17" s="10"/>
    </row>
    <row r="18" spans="1:10" outlineLevel="2">
      <c r="A18" s="3">
        <f>1+A17</f>
        <v>14</v>
      </c>
      <c r="B18" s="3" t="s">
        <v>12</v>
      </c>
      <c r="C18" s="3" t="s">
        <v>17</v>
      </c>
      <c r="D18" s="3">
        <v>2</v>
      </c>
      <c r="E18" s="5">
        <v>1.89</v>
      </c>
      <c r="F18" s="5">
        <f>D18*E18</f>
        <v>3.78</v>
      </c>
      <c r="G18" s="3"/>
      <c r="H18" s="5">
        <f>(F18-F18*G18)</f>
        <v>3.78</v>
      </c>
      <c r="I18" s="3" t="s">
        <v>26</v>
      </c>
      <c r="J18" s="10"/>
    </row>
    <row r="19" spans="1:10" outlineLevel="2">
      <c r="A19" s="3">
        <f>1+A18</f>
        <v>15</v>
      </c>
      <c r="B19" s="3" t="s">
        <v>12</v>
      </c>
      <c r="C19" s="3" t="s">
        <v>18</v>
      </c>
      <c r="D19" s="3">
        <v>1</v>
      </c>
      <c r="E19" s="5">
        <v>0.26</v>
      </c>
      <c r="F19" s="5">
        <f>D19*E19</f>
        <v>0.26</v>
      </c>
      <c r="G19" s="3"/>
      <c r="H19" s="5">
        <f>(F19-F19*G19)</f>
        <v>0.26</v>
      </c>
      <c r="I19" s="3" t="s">
        <v>26</v>
      </c>
      <c r="J19" s="10"/>
    </row>
    <row r="20" spans="1:10" outlineLevel="2">
      <c r="A20" s="3">
        <f>1+A19</f>
        <v>16</v>
      </c>
      <c r="B20" s="3" t="s">
        <v>12</v>
      </c>
      <c r="C20" s="3" t="s">
        <v>19</v>
      </c>
      <c r="D20" s="3">
        <v>1</v>
      </c>
      <c r="E20" s="5">
        <v>2.76</v>
      </c>
      <c r="F20" s="5">
        <f>D20*E20</f>
        <v>2.76</v>
      </c>
      <c r="G20" s="3"/>
      <c r="H20" s="5">
        <f>(F20-F20*G20)</f>
        <v>2.76</v>
      </c>
      <c r="I20" s="3" t="s">
        <v>26</v>
      </c>
      <c r="J20" s="10"/>
    </row>
    <row r="21" spans="1:10" outlineLevel="2">
      <c r="A21" s="3">
        <f>1+A20</f>
        <v>17</v>
      </c>
      <c r="B21" s="3" t="s">
        <v>12</v>
      </c>
      <c r="C21" s="3" t="s">
        <v>20</v>
      </c>
      <c r="D21" s="3">
        <v>2</v>
      </c>
      <c r="E21" s="5">
        <v>2.39</v>
      </c>
      <c r="F21" s="5">
        <f>D21*E21</f>
        <v>4.78</v>
      </c>
      <c r="G21" s="3"/>
      <c r="H21" s="5">
        <f>(F21-F21*G21)</f>
        <v>4.78</v>
      </c>
      <c r="I21" s="3" t="s">
        <v>26</v>
      </c>
      <c r="J21" s="10"/>
    </row>
    <row r="22" spans="1:10" outlineLevel="2">
      <c r="A22" s="3">
        <f>1+A21</f>
        <v>18</v>
      </c>
      <c r="B22" s="3" t="s">
        <v>12</v>
      </c>
      <c r="C22" s="3" t="s">
        <v>21</v>
      </c>
      <c r="D22" s="3">
        <v>2</v>
      </c>
      <c r="E22" s="5">
        <v>1.72</v>
      </c>
      <c r="F22" s="5">
        <f>D22*E22</f>
        <v>3.44</v>
      </c>
      <c r="G22" s="3"/>
      <c r="H22" s="5">
        <f>(F22-F22*G22)</f>
        <v>3.44</v>
      </c>
      <c r="I22" s="3" t="s">
        <v>26</v>
      </c>
      <c r="J22" s="10"/>
    </row>
    <row r="23" spans="1:10" outlineLevel="2">
      <c r="A23" s="3">
        <f>1+A22</f>
        <v>19</v>
      </c>
      <c r="B23" s="3" t="s">
        <v>12</v>
      </c>
      <c r="C23" s="3" t="s">
        <v>22</v>
      </c>
      <c r="D23" s="3">
        <v>2</v>
      </c>
      <c r="E23" s="5">
        <v>1.1000000000000001</v>
      </c>
      <c r="F23" s="5">
        <f>D23*E23</f>
        <v>2.2000000000000002</v>
      </c>
      <c r="G23" s="3"/>
      <c r="H23" s="5">
        <f>(F23-F23*G23)</f>
        <v>2.2000000000000002</v>
      </c>
      <c r="I23" s="3" t="s">
        <v>26</v>
      </c>
      <c r="J23" s="10"/>
    </row>
    <row r="24" spans="1:10" outlineLevel="2">
      <c r="A24" s="3">
        <f>1+A23</f>
        <v>20</v>
      </c>
      <c r="B24" s="3" t="s">
        <v>12</v>
      </c>
      <c r="C24" s="3" t="s">
        <v>23</v>
      </c>
      <c r="D24" s="3">
        <v>1</v>
      </c>
      <c r="E24" s="5">
        <v>0.9</v>
      </c>
      <c r="F24" s="5">
        <f>D24*E24</f>
        <v>0.9</v>
      </c>
      <c r="G24" s="3"/>
      <c r="H24" s="5">
        <f>(F24-F24*G24)</f>
        <v>0.9</v>
      </c>
      <c r="I24" s="3" t="s">
        <v>26</v>
      </c>
      <c r="J24" s="11"/>
    </row>
    <row r="25" spans="1:10" outlineLevel="1">
      <c r="A25" s="3"/>
      <c r="B25" s="17" t="s">
        <v>35</v>
      </c>
      <c r="C25" s="3"/>
      <c r="D25" s="3"/>
      <c r="E25" s="5"/>
      <c r="F25" s="5"/>
      <c r="G25" s="3"/>
      <c r="H25" s="5"/>
      <c r="I25" s="3"/>
      <c r="J25" s="15">
        <f>SUBTOTAL(9,J15:J24)</f>
        <v>40.760000000000005</v>
      </c>
    </row>
    <row r="26" spans="1:10" outlineLevel="2">
      <c r="A26" s="3">
        <f>1+A24</f>
        <v>21</v>
      </c>
      <c r="B26" s="3" t="s">
        <v>13</v>
      </c>
      <c r="C26" s="3" t="s">
        <v>14</v>
      </c>
      <c r="D26" s="3">
        <v>3</v>
      </c>
      <c r="E26" s="5">
        <v>2.62</v>
      </c>
      <c r="F26" s="5">
        <f>D26*E26</f>
        <v>7.86</v>
      </c>
      <c r="G26" s="3"/>
      <c r="H26" s="5">
        <f>(F26-F26*G26)</f>
        <v>7.86</v>
      </c>
      <c r="I26" s="3" t="s">
        <v>27</v>
      </c>
      <c r="J26" s="9">
        <f>SUM(H26:H35)</f>
        <v>44.339999999999996</v>
      </c>
    </row>
    <row r="27" spans="1:10" outlineLevel="2">
      <c r="A27" s="3">
        <f>1+A26</f>
        <v>22</v>
      </c>
      <c r="B27" s="3" t="s">
        <v>13</v>
      </c>
      <c r="C27" s="3" t="s">
        <v>15</v>
      </c>
      <c r="D27" s="3">
        <v>3</v>
      </c>
      <c r="E27" s="5">
        <v>3.55</v>
      </c>
      <c r="F27" s="5">
        <f>D27*E27</f>
        <v>10.649999999999999</v>
      </c>
      <c r="G27" s="3"/>
      <c r="H27" s="5">
        <f>(F27-F27*G27)</f>
        <v>10.649999999999999</v>
      </c>
      <c r="I27" s="3" t="s">
        <v>27</v>
      </c>
      <c r="J27" s="10"/>
    </row>
    <row r="28" spans="1:10" outlineLevel="2">
      <c r="A28" s="3">
        <f>1+A27</f>
        <v>23</v>
      </c>
      <c r="B28" s="3" t="s">
        <v>13</v>
      </c>
      <c r="C28" s="3" t="s">
        <v>16</v>
      </c>
      <c r="D28" s="3">
        <v>2</v>
      </c>
      <c r="E28" s="5">
        <v>2.6</v>
      </c>
      <c r="F28" s="5">
        <f>D28*E28</f>
        <v>5.2</v>
      </c>
      <c r="G28" s="3"/>
      <c r="H28" s="5">
        <f>(F28-F28*G28)</f>
        <v>5.2</v>
      </c>
      <c r="I28" s="3" t="s">
        <v>27</v>
      </c>
      <c r="J28" s="10"/>
    </row>
    <row r="29" spans="1:10" outlineLevel="2">
      <c r="A29" s="3">
        <f>1+A28</f>
        <v>24</v>
      </c>
      <c r="B29" s="3" t="s">
        <v>13</v>
      </c>
      <c r="C29" s="3" t="s">
        <v>17</v>
      </c>
      <c r="D29" s="3">
        <v>1</v>
      </c>
      <c r="E29" s="5">
        <v>1.9</v>
      </c>
      <c r="F29" s="5">
        <f>D29*E29</f>
        <v>1.9</v>
      </c>
      <c r="G29" s="3"/>
      <c r="H29" s="5">
        <f>(F29-F29*G29)</f>
        <v>1.9</v>
      </c>
      <c r="I29" s="3" t="s">
        <v>27</v>
      </c>
      <c r="J29" s="10"/>
    </row>
    <row r="30" spans="1:10" outlineLevel="2">
      <c r="A30" s="3">
        <f>1+A29</f>
        <v>25</v>
      </c>
      <c r="B30" s="3" t="s">
        <v>13</v>
      </c>
      <c r="C30" s="3" t="s">
        <v>18</v>
      </c>
      <c r="D30" s="3">
        <v>3</v>
      </c>
      <c r="E30" s="5">
        <v>0.26</v>
      </c>
      <c r="F30" s="5">
        <f>D30*E30</f>
        <v>0.78</v>
      </c>
      <c r="G30" s="3"/>
      <c r="H30" s="5">
        <f>(F30-F30*G30)</f>
        <v>0.78</v>
      </c>
      <c r="I30" s="3" t="s">
        <v>27</v>
      </c>
      <c r="J30" s="10"/>
    </row>
    <row r="31" spans="1:10" outlineLevel="2">
      <c r="A31" s="3">
        <f>1+A30</f>
        <v>26</v>
      </c>
      <c r="B31" s="3" t="s">
        <v>13</v>
      </c>
      <c r="C31" s="3" t="s">
        <v>19</v>
      </c>
      <c r="D31" s="3">
        <v>2</v>
      </c>
      <c r="E31" s="5">
        <v>2.78</v>
      </c>
      <c r="F31" s="5">
        <f>D31*E31</f>
        <v>5.56</v>
      </c>
      <c r="G31" s="3"/>
      <c r="H31" s="5">
        <f>(F31-F31*G31)</f>
        <v>5.56</v>
      </c>
      <c r="I31" s="3" t="s">
        <v>27</v>
      </c>
      <c r="J31" s="10"/>
    </row>
    <row r="32" spans="1:10" outlineLevel="2">
      <c r="A32" s="3">
        <f>1+A31</f>
        <v>27</v>
      </c>
      <c r="B32" s="3" t="s">
        <v>13</v>
      </c>
      <c r="C32" s="3" t="s">
        <v>20</v>
      </c>
      <c r="D32" s="3">
        <v>2</v>
      </c>
      <c r="E32" s="5">
        <v>2.4</v>
      </c>
      <c r="F32" s="5">
        <f>D32*E32</f>
        <v>4.8</v>
      </c>
      <c r="G32" s="3"/>
      <c r="H32" s="5">
        <f>(F32-F32*G32)</f>
        <v>4.8</v>
      </c>
      <c r="I32" s="3" t="s">
        <v>27</v>
      </c>
      <c r="J32" s="10"/>
    </row>
    <row r="33" spans="1:10" outlineLevel="2">
      <c r="A33" s="3">
        <f>1+A32</f>
        <v>28</v>
      </c>
      <c r="B33" s="3" t="s">
        <v>13</v>
      </c>
      <c r="C33" s="3" t="s">
        <v>21</v>
      </c>
      <c r="D33" s="3">
        <v>1</v>
      </c>
      <c r="E33" s="5">
        <v>1.75</v>
      </c>
      <c r="F33" s="5">
        <f>D33*E33</f>
        <v>1.75</v>
      </c>
      <c r="G33" s="3"/>
      <c r="H33" s="5">
        <f>(F33-F33*G33)</f>
        <v>1.75</v>
      </c>
      <c r="I33" s="3" t="s">
        <v>27</v>
      </c>
      <c r="J33" s="10"/>
    </row>
    <row r="34" spans="1:10" outlineLevel="2">
      <c r="A34" s="3">
        <f>1+A33</f>
        <v>29</v>
      </c>
      <c r="B34" s="3" t="s">
        <v>13</v>
      </c>
      <c r="C34" s="3" t="s">
        <v>22</v>
      </c>
      <c r="D34" s="3">
        <v>2</v>
      </c>
      <c r="E34" s="5">
        <v>1.1000000000000001</v>
      </c>
      <c r="F34" s="5">
        <f>D34*E34</f>
        <v>2.2000000000000002</v>
      </c>
      <c r="G34" s="3"/>
      <c r="H34" s="5">
        <f>(F34-F34*G34)</f>
        <v>2.2000000000000002</v>
      </c>
      <c r="I34" s="3" t="s">
        <v>27</v>
      </c>
      <c r="J34" s="10"/>
    </row>
    <row r="35" spans="1:10" outlineLevel="2">
      <c r="A35" s="3">
        <f>1+A34</f>
        <v>30</v>
      </c>
      <c r="B35" s="3" t="s">
        <v>13</v>
      </c>
      <c r="C35" s="3" t="s">
        <v>23</v>
      </c>
      <c r="D35" s="3">
        <v>4</v>
      </c>
      <c r="E35" s="5">
        <v>0.91</v>
      </c>
      <c r="F35" s="5">
        <f>D35*E35</f>
        <v>3.64</v>
      </c>
      <c r="G35" s="3"/>
      <c r="H35" s="5">
        <f>(F35-F35*G35)</f>
        <v>3.64</v>
      </c>
      <c r="I35" s="3" t="s">
        <v>27</v>
      </c>
      <c r="J35" s="11"/>
    </row>
    <row r="36" spans="1:10" outlineLevel="1">
      <c r="A36" s="3"/>
      <c r="B36" s="17" t="s">
        <v>36</v>
      </c>
      <c r="C36" s="3"/>
      <c r="D36" s="3"/>
      <c r="E36" s="5"/>
      <c r="F36" s="5"/>
      <c r="G36" s="3"/>
      <c r="H36" s="5"/>
      <c r="I36" s="3"/>
      <c r="J36" s="15">
        <f>SUBTOTAL(9,J26:J35)</f>
        <v>44.339999999999996</v>
      </c>
    </row>
    <row r="37" spans="1:10" outlineLevel="2">
      <c r="A37" s="3">
        <f>1+A35</f>
        <v>31</v>
      </c>
      <c r="B37" s="3" t="s">
        <v>10</v>
      </c>
      <c r="C37" s="3" t="s">
        <v>14</v>
      </c>
      <c r="D37" s="3">
        <v>2</v>
      </c>
      <c r="E37" s="5">
        <v>2.5</v>
      </c>
      <c r="F37" s="5">
        <f>D37*E37</f>
        <v>5</v>
      </c>
      <c r="G37" s="6">
        <v>0.05</v>
      </c>
      <c r="H37" s="5">
        <f>(F37-F37*G37)</f>
        <v>4.75</v>
      </c>
      <c r="I37" s="3" t="s">
        <v>28</v>
      </c>
      <c r="J37" s="9">
        <f>SUM(H37:H46)</f>
        <v>30.019999999999996</v>
      </c>
    </row>
    <row r="38" spans="1:10" outlineLevel="2">
      <c r="A38" s="3">
        <f>1+A37</f>
        <v>32</v>
      </c>
      <c r="B38" s="3" t="s">
        <v>10</v>
      </c>
      <c r="C38" s="3" t="s">
        <v>15</v>
      </c>
      <c r="D38" s="3">
        <v>2</v>
      </c>
      <c r="E38" s="5">
        <v>3</v>
      </c>
      <c r="F38" s="5">
        <f>D38*E38</f>
        <v>6</v>
      </c>
      <c r="G38" s="6">
        <v>0.05</v>
      </c>
      <c r="H38" s="5">
        <f>(F38-F38*G38)</f>
        <v>5.7</v>
      </c>
      <c r="I38" s="3" t="s">
        <v>28</v>
      </c>
      <c r="J38" s="10"/>
    </row>
    <row r="39" spans="1:10" outlineLevel="2">
      <c r="A39" s="3">
        <f>1+A38</f>
        <v>33</v>
      </c>
      <c r="B39" s="3" t="s">
        <v>10</v>
      </c>
      <c r="C39" s="3" t="s">
        <v>16</v>
      </c>
      <c r="D39" s="3">
        <v>1</v>
      </c>
      <c r="E39" s="5">
        <v>2.4</v>
      </c>
      <c r="F39" s="5">
        <f>D39*E39</f>
        <v>2.4</v>
      </c>
      <c r="G39" s="6">
        <v>0.05</v>
      </c>
      <c r="H39" s="5">
        <f>(F39-F39*G39)</f>
        <v>2.2799999999999998</v>
      </c>
      <c r="I39" s="3" t="s">
        <v>28</v>
      </c>
      <c r="J39" s="10"/>
    </row>
    <row r="40" spans="1:10" outlineLevel="2">
      <c r="A40" s="3">
        <f>1+A39</f>
        <v>34</v>
      </c>
      <c r="B40" s="3" t="s">
        <v>10</v>
      </c>
      <c r="C40" s="3" t="s">
        <v>17</v>
      </c>
      <c r="D40" s="3">
        <v>1</v>
      </c>
      <c r="E40" s="5">
        <v>1.85</v>
      </c>
      <c r="F40" s="5">
        <f>D40*E40</f>
        <v>1.85</v>
      </c>
      <c r="G40" s="6">
        <v>0.05</v>
      </c>
      <c r="H40" s="5">
        <f>(F40-F40*G40)</f>
        <v>1.7575000000000001</v>
      </c>
      <c r="I40" s="3" t="s">
        <v>28</v>
      </c>
      <c r="J40" s="10"/>
    </row>
    <row r="41" spans="1:10" outlineLevel="2">
      <c r="A41" s="3">
        <f>1+A40</f>
        <v>35</v>
      </c>
      <c r="B41" s="3" t="s">
        <v>10</v>
      </c>
      <c r="C41" s="3" t="s">
        <v>18</v>
      </c>
      <c r="D41" s="3">
        <v>3</v>
      </c>
      <c r="E41" s="5">
        <v>0.25</v>
      </c>
      <c r="F41" s="5">
        <f>D41*E41</f>
        <v>0.75</v>
      </c>
      <c r="G41" s="6">
        <v>0.05</v>
      </c>
      <c r="H41" s="5">
        <f>(F41-F41*G41)</f>
        <v>0.71250000000000002</v>
      </c>
      <c r="I41" s="3" t="s">
        <v>28</v>
      </c>
      <c r="J41" s="10"/>
    </row>
    <row r="42" spans="1:10" outlineLevel="2">
      <c r="A42" s="3">
        <f>1+A41</f>
        <v>36</v>
      </c>
      <c r="B42" s="3" t="s">
        <v>10</v>
      </c>
      <c r="C42" s="3" t="s">
        <v>19</v>
      </c>
      <c r="D42" s="3">
        <v>2</v>
      </c>
      <c r="E42" s="5">
        <v>2.7</v>
      </c>
      <c r="F42" s="5">
        <f>D42*E42</f>
        <v>5.4</v>
      </c>
      <c r="G42" s="6">
        <v>0.05</v>
      </c>
      <c r="H42" s="5">
        <f>(F42-F42*G42)</f>
        <v>5.1300000000000008</v>
      </c>
      <c r="I42" s="3" t="s">
        <v>28</v>
      </c>
      <c r="J42" s="10"/>
    </row>
    <row r="43" spans="1:10" outlineLevel="2">
      <c r="A43" s="3">
        <f>1+A42</f>
        <v>37</v>
      </c>
      <c r="B43" s="3" t="s">
        <v>10</v>
      </c>
      <c r="C43" s="3" t="s">
        <v>20</v>
      </c>
      <c r="D43" s="3">
        <v>2</v>
      </c>
      <c r="E43" s="5">
        <v>2.35</v>
      </c>
      <c r="F43" s="5">
        <f>D43*E43</f>
        <v>4.7</v>
      </c>
      <c r="G43" s="6">
        <v>0.05</v>
      </c>
      <c r="H43" s="5">
        <f>(F43-F43*G43)</f>
        <v>4.4649999999999999</v>
      </c>
      <c r="I43" s="3" t="s">
        <v>28</v>
      </c>
      <c r="J43" s="10"/>
    </row>
    <row r="44" spans="1:10" outlineLevel="2">
      <c r="A44" s="3">
        <f>1+A43</f>
        <v>38</v>
      </c>
      <c r="B44" s="3" t="s">
        <v>10</v>
      </c>
      <c r="C44" s="3" t="s">
        <v>21</v>
      </c>
      <c r="D44" s="3">
        <v>1</v>
      </c>
      <c r="E44" s="5">
        <v>1.7</v>
      </c>
      <c r="F44" s="5">
        <f>D44*E44</f>
        <v>1.7</v>
      </c>
      <c r="G44" s="6">
        <v>0.05</v>
      </c>
      <c r="H44" s="5">
        <f>(F44-F44*G44)</f>
        <v>1.615</v>
      </c>
      <c r="I44" s="3" t="s">
        <v>28</v>
      </c>
      <c r="J44" s="10"/>
    </row>
    <row r="45" spans="1:10" outlineLevel="2">
      <c r="A45" s="3">
        <f>1+A44</f>
        <v>39</v>
      </c>
      <c r="B45" s="3" t="s">
        <v>10</v>
      </c>
      <c r="C45" s="3" t="s">
        <v>22</v>
      </c>
      <c r="D45" s="3">
        <v>2</v>
      </c>
      <c r="E45" s="5">
        <v>1.05</v>
      </c>
      <c r="F45" s="5">
        <f>D45*E45</f>
        <v>2.1</v>
      </c>
      <c r="G45" s="6">
        <v>0.05</v>
      </c>
      <c r="H45" s="5">
        <f>(F45-F45*G45)</f>
        <v>1.9950000000000001</v>
      </c>
      <c r="I45" s="3" t="s">
        <v>28</v>
      </c>
      <c r="J45" s="10"/>
    </row>
    <row r="46" spans="1:10" outlineLevel="2">
      <c r="A46" s="3">
        <f>1+A45</f>
        <v>40</v>
      </c>
      <c r="B46" s="3" t="s">
        <v>10</v>
      </c>
      <c r="C46" s="3" t="s">
        <v>23</v>
      </c>
      <c r="D46" s="3">
        <v>2</v>
      </c>
      <c r="E46" s="5">
        <v>0.85</v>
      </c>
      <c r="F46" s="5">
        <f>D46*E46</f>
        <v>1.7</v>
      </c>
      <c r="G46" s="6">
        <v>0.05</v>
      </c>
      <c r="H46" s="5">
        <f>(F46-F46*G46)</f>
        <v>1.615</v>
      </c>
      <c r="I46" s="3" t="s">
        <v>28</v>
      </c>
      <c r="J46" s="11"/>
    </row>
    <row r="47" spans="1:10" outlineLevel="1">
      <c r="A47" s="3"/>
      <c r="B47" s="17" t="s">
        <v>37</v>
      </c>
      <c r="C47" s="3"/>
      <c r="D47" s="3"/>
      <c r="E47" s="5"/>
      <c r="F47" s="5"/>
      <c r="G47" s="6"/>
      <c r="H47" s="5"/>
      <c r="I47" s="3"/>
      <c r="J47" s="15">
        <f>SUBTOTAL(9,J37:J46)</f>
        <v>30.019999999999996</v>
      </c>
    </row>
    <row r="48" spans="1:10" outlineLevel="2">
      <c r="A48" s="3">
        <f>1+A46</f>
        <v>41</v>
      </c>
      <c r="B48" s="3" t="s">
        <v>9</v>
      </c>
      <c r="C48" s="3" t="s">
        <v>14</v>
      </c>
      <c r="D48" s="3">
        <v>5</v>
      </c>
      <c r="E48" s="5">
        <v>2.59</v>
      </c>
      <c r="F48" s="5">
        <f>D48*E48</f>
        <v>12.95</v>
      </c>
      <c r="G48" s="6">
        <v>0.05</v>
      </c>
      <c r="H48" s="5">
        <f>(F48-F48*G48)</f>
        <v>12.302499999999998</v>
      </c>
      <c r="I48" s="3" t="s">
        <v>29</v>
      </c>
      <c r="J48" s="9">
        <f>SUM(H48:H57)</f>
        <v>53.342499999999994</v>
      </c>
    </row>
    <row r="49" spans="1:10" outlineLevel="2">
      <c r="A49" s="3">
        <f>1+A48</f>
        <v>42</v>
      </c>
      <c r="B49" s="3" t="s">
        <v>9</v>
      </c>
      <c r="C49" s="3" t="s">
        <v>15</v>
      </c>
      <c r="D49" s="3">
        <v>2</v>
      </c>
      <c r="E49" s="5">
        <v>3.5</v>
      </c>
      <c r="F49" s="5">
        <f>D49*E49</f>
        <v>7</v>
      </c>
      <c r="G49" s="6">
        <v>0.05</v>
      </c>
      <c r="H49" s="5">
        <f>(F49-F49*G49)</f>
        <v>6.65</v>
      </c>
      <c r="I49" s="3" t="s">
        <v>29</v>
      </c>
      <c r="J49" s="10"/>
    </row>
    <row r="50" spans="1:10" outlineLevel="2">
      <c r="A50" s="3">
        <f>1+A49</f>
        <v>43</v>
      </c>
      <c r="B50" s="3" t="s">
        <v>9</v>
      </c>
      <c r="C50" s="3" t="s">
        <v>16</v>
      </c>
      <c r="D50" s="3">
        <v>2</v>
      </c>
      <c r="E50" s="5">
        <v>2.4900000000000002</v>
      </c>
      <c r="F50" s="5">
        <f>D50*E50</f>
        <v>4.9800000000000004</v>
      </c>
      <c r="G50" s="6">
        <v>0.05</v>
      </c>
      <c r="H50" s="5">
        <f>(F50-F50*G50)</f>
        <v>4.7310000000000008</v>
      </c>
      <c r="I50" s="3" t="s">
        <v>29</v>
      </c>
      <c r="J50" s="10"/>
    </row>
    <row r="51" spans="1:10" outlineLevel="2">
      <c r="A51" s="3">
        <f>1+A50</f>
        <v>44</v>
      </c>
      <c r="B51" s="3" t="s">
        <v>9</v>
      </c>
      <c r="C51" s="3" t="s">
        <v>17</v>
      </c>
      <c r="D51" s="3">
        <v>2</v>
      </c>
      <c r="E51" s="5">
        <v>1.89</v>
      </c>
      <c r="F51" s="5">
        <f>D51*E51</f>
        <v>3.78</v>
      </c>
      <c r="G51" s="6">
        <v>0.05</v>
      </c>
      <c r="H51" s="5">
        <f>(F51-F51*G51)</f>
        <v>3.5909999999999997</v>
      </c>
      <c r="I51" s="3" t="s">
        <v>29</v>
      </c>
      <c r="J51" s="10"/>
    </row>
    <row r="52" spans="1:10" outlineLevel="2">
      <c r="A52" s="3">
        <f>1+A51</f>
        <v>45</v>
      </c>
      <c r="B52" s="3" t="s">
        <v>9</v>
      </c>
      <c r="C52" s="3" t="s">
        <v>18</v>
      </c>
      <c r="D52" s="3">
        <v>2</v>
      </c>
      <c r="E52" s="5">
        <v>0.25</v>
      </c>
      <c r="F52" s="5">
        <f>D52*E52</f>
        <v>0.5</v>
      </c>
      <c r="G52" s="6">
        <v>0.05</v>
      </c>
      <c r="H52" s="5">
        <f>(F52-F52*G52)</f>
        <v>0.47499999999999998</v>
      </c>
      <c r="I52" s="3" t="s">
        <v>29</v>
      </c>
      <c r="J52" s="10"/>
    </row>
    <row r="53" spans="1:10" outlineLevel="2">
      <c r="A53" s="3">
        <f>1+A52</f>
        <v>46</v>
      </c>
      <c r="B53" s="3" t="s">
        <v>9</v>
      </c>
      <c r="C53" s="3" t="s">
        <v>19</v>
      </c>
      <c r="D53" s="3">
        <v>4</v>
      </c>
      <c r="E53" s="5">
        <v>2.75</v>
      </c>
      <c r="F53" s="5">
        <f>D53*E53</f>
        <v>11</v>
      </c>
      <c r="G53" s="6">
        <v>0.05</v>
      </c>
      <c r="H53" s="5">
        <f>(F53-F53*G53)</f>
        <v>10.45</v>
      </c>
      <c r="I53" s="3" t="s">
        <v>29</v>
      </c>
      <c r="J53" s="10"/>
    </row>
    <row r="54" spans="1:10" outlineLevel="2">
      <c r="A54" s="3">
        <f>1+A53</f>
        <v>47</v>
      </c>
      <c r="B54" s="3" t="s">
        <v>9</v>
      </c>
      <c r="C54" s="3" t="s">
        <v>20</v>
      </c>
      <c r="D54" s="3">
        <v>2</v>
      </c>
      <c r="E54" s="5">
        <v>2.39</v>
      </c>
      <c r="F54" s="5">
        <f>D54*E54</f>
        <v>4.78</v>
      </c>
      <c r="G54" s="6">
        <v>0.05</v>
      </c>
      <c r="H54" s="5">
        <f>(F54-F54*G54)</f>
        <v>4.5410000000000004</v>
      </c>
      <c r="I54" s="3" t="s">
        <v>29</v>
      </c>
      <c r="J54" s="10"/>
    </row>
    <row r="55" spans="1:10" outlineLevel="2">
      <c r="A55" s="3">
        <f>1+A54</f>
        <v>48</v>
      </c>
      <c r="B55" s="3" t="s">
        <v>9</v>
      </c>
      <c r="C55" s="3" t="s">
        <v>21</v>
      </c>
      <c r="D55" s="3">
        <v>2</v>
      </c>
      <c r="E55" s="5">
        <v>1.72</v>
      </c>
      <c r="F55" s="5">
        <f>D55*E55</f>
        <v>3.44</v>
      </c>
      <c r="G55" s="6">
        <v>0.05</v>
      </c>
      <c r="H55" s="5">
        <f>(F55-F55*G55)</f>
        <v>3.2679999999999998</v>
      </c>
      <c r="I55" s="3" t="s">
        <v>29</v>
      </c>
      <c r="J55" s="10"/>
    </row>
    <row r="56" spans="1:10" outlineLevel="2">
      <c r="A56" s="3">
        <f>1+A55</f>
        <v>49</v>
      </c>
      <c r="B56" s="3" t="s">
        <v>9</v>
      </c>
      <c r="C56" s="3" t="s">
        <v>22</v>
      </c>
      <c r="D56" s="3">
        <v>3</v>
      </c>
      <c r="E56" s="5">
        <v>1.0900000000000001</v>
      </c>
      <c r="F56" s="5">
        <f>D56*E56</f>
        <v>3.2700000000000005</v>
      </c>
      <c r="G56" s="6">
        <v>0.05</v>
      </c>
      <c r="H56" s="5">
        <f>(F56-F56*G56)</f>
        <v>3.1065000000000005</v>
      </c>
      <c r="I56" s="3" t="s">
        <v>29</v>
      </c>
      <c r="J56" s="10"/>
    </row>
    <row r="57" spans="1:10" outlineLevel="2">
      <c r="A57" s="3">
        <f>1+A56</f>
        <v>50</v>
      </c>
      <c r="B57" s="3" t="s">
        <v>9</v>
      </c>
      <c r="C57" s="3" t="s">
        <v>23</v>
      </c>
      <c r="D57" s="3">
        <v>5</v>
      </c>
      <c r="E57" s="5">
        <v>0.89</v>
      </c>
      <c r="F57" s="5">
        <f>D57*E57</f>
        <v>4.45</v>
      </c>
      <c r="G57" s="6">
        <v>0.05</v>
      </c>
      <c r="H57" s="5">
        <f>(F57-F57*G57)</f>
        <v>4.2275</v>
      </c>
      <c r="I57" s="3" t="s">
        <v>29</v>
      </c>
      <c r="J57" s="11"/>
    </row>
    <row r="58" spans="1:10" outlineLevel="1">
      <c r="A58" s="3"/>
      <c r="B58" s="17" t="s">
        <v>38</v>
      </c>
      <c r="C58" s="3"/>
      <c r="D58" s="3"/>
      <c r="E58" s="5"/>
      <c r="F58" s="5"/>
      <c r="G58" s="6"/>
      <c r="H58" s="5"/>
      <c r="I58" s="3"/>
      <c r="J58" s="8">
        <f>SUBTOTAL(9,J48:J57)</f>
        <v>53.342499999999994</v>
      </c>
    </row>
    <row r="59" spans="1:10">
      <c r="A59" s="3"/>
      <c r="B59" s="17" t="s">
        <v>32</v>
      </c>
      <c r="C59" s="3"/>
      <c r="D59" s="3"/>
      <c r="E59" s="5"/>
      <c r="F59" s="5"/>
      <c r="G59" s="6"/>
      <c r="H59" s="5"/>
      <c r="I59" s="3"/>
      <c r="J59" s="8">
        <f>SUBTOTAL(9,J4:J57)</f>
        <v>204.13250000000002</v>
      </c>
    </row>
  </sheetData>
  <sortState ref="B4:H53">
    <sortCondition ref="B4"/>
  </sortState>
  <mergeCells count="6">
    <mergeCell ref="A1:I1"/>
    <mergeCell ref="J48:J57"/>
    <mergeCell ref="J37:J46"/>
    <mergeCell ref="J26:J35"/>
    <mergeCell ref="J15:J24"/>
    <mergeCell ref="J4:J13"/>
  </mergeCells>
  <printOptions horizontalCentered="1"/>
  <pageMargins left="0" right="0" top="0.74803149606299213" bottom="0.74803149606299213" header="0.31496062992125984" footer="0.31496062992125984"/>
  <pageSetup paperSize="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Hoja4</vt:lpstr>
      <vt:lpstr>Hoja1</vt:lpstr>
      <vt:lpstr>Hoja2</vt:lpstr>
      <vt:lpstr>Hoja3</vt:lpstr>
    </vt:vector>
  </TitlesOfParts>
  <Company>PROYECTO CONÉCTATE AL CONOCIMIENTO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</dc:creator>
  <cp:lastModifiedBy>Estudiante</cp:lastModifiedBy>
  <cp:lastPrinted>2010-12-02T21:05:50Z</cp:lastPrinted>
  <dcterms:created xsi:type="dcterms:W3CDTF">2010-12-02T20:05:41Z</dcterms:created>
  <dcterms:modified xsi:type="dcterms:W3CDTF">2010-12-02T21:06:36Z</dcterms:modified>
</cp:coreProperties>
</file>