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77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'Hoja1'!$B$1:$K$282</definedName>
  </definedNames>
  <calcPr fullCalcOnLoad="1"/>
</workbook>
</file>

<file path=xl/sharedStrings.xml><?xml version="1.0" encoding="utf-8"?>
<sst xmlns="http://schemas.openxmlformats.org/spreadsheetml/2006/main" count="645" uniqueCount="256">
  <si>
    <t xml:space="preserve">OBRA: </t>
  </si>
  <si>
    <t>Fecha:</t>
  </si>
  <si>
    <t>MANO DE OBRA</t>
  </si>
  <si>
    <t>MATERIALES</t>
  </si>
  <si>
    <t>ITEM</t>
  </si>
  <si>
    <t>UNIDAD</t>
  </si>
  <si>
    <t>CANT.</t>
  </si>
  <si>
    <t>P.UNIT.</t>
  </si>
  <si>
    <t>SUBTOTAL</t>
  </si>
  <si>
    <t>TRABAJOS PRELIMINARES</t>
  </si>
  <si>
    <t>LIMPIEZA DE OBRA</t>
  </si>
  <si>
    <t>global</t>
  </si>
  <si>
    <t>RECALCE POZO CIEGO - CALZADO DE POZO DE BOMBA  -</t>
  </si>
  <si>
    <t>EXTRACCIÓN Y RETIRO DE PLANTAS EXISTENTES EN EL TERRENO</t>
  </si>
  <si>
    <t>OBRADOR</t>
  </si>
  <si>
    <t>CERCO DE OBRA Recuperable</t>
  </si>
  <si>
    <t>CARTEL DE OBRA</t>
  </si>
  <si>
    <t>REPLANTEO DE CIMIENTOS Y NIVELACIÓN</t>
  </si>
  <si>
    <t>RELLENO PARA NIVELACION DEL TERRENO-Viajes de tierra de relleno o retiro de tierra-</t>
  </si>
  <si>
    <t>PERFORACION</t>
  </si>
  <si>
    <t>ORGANIZAR UBICACIÓN DE ESCOMBROS.</t>
  </si>
  <si>
    <t>COMPUTO Y PRESUPUESTO TOTAL  (INCLUYE MANO DE OBRA, MATERIALES , IVA, GASTOS GENERALES Y BENEFICIO)</t>
  </si>
  <si>
    <t>Vivienda : NOMBRES Y APELLIDOS DEL ALUMNO</t>
  </si>
  <si>
    <t>MOVIMIENTO DE SUELOS</t>
  </si>
  <si>
    <t>EXCAVACION DE ZANJA para Cimientos pared de 0.20 m. (prof. 0,80 m.y ancho 0.50m.)</t>
  </si>
  <si>
    <t>m lineal</t>
  </si>
  <si>
    <t>m³</t>
  </si>
  <si>
    <t>EXCAVACION DE ZANJA para Cimientos pared de 0.15 m. (prof. 0,80 m. y ancho 0.45m.)</t>
  </si>
  <si>
    <t>EXCAVACION DE ZANJA para Cimientos pared de 0.10 m. (prof. 0,80 m. y ancho 0,40m.)</t>
  </si>
  <si>
    <t>EXCAVACION DE ZANJA para Cimientos pared medianera 0.30 m. (prof. 0,80 m. y ancho 0.60m.)</t>
  </si>
  <si>
    <t xml:space="preserve">EXCAVACION DE BASES para COLUMNAS DE MADERA (0,50x0,50x0,50) de HºAº </t>
  </si>
  <si>
    <t>unidad</t>
  </si>
  <si>
    <t>CIMIENTOS Y CAPAS AISLADORAS</t>
  </si>
  <si>
    <t>ZAPATA CORRIDA DE H° DE Cº a=0,50m. - h= 0,40m. (pared de 0,20 m.)</t>
  </si>
  <si>
    <t>ZAPATA CORRIDA DE H°deCº a=0,45m. - h= 0,40m.  (Muros 0,15 m.)</t>
  </si>
  <si>
    <t>ZAPATA CORRIDA DE H°deCº a=0,40m. - h= 0,40m.  (Muros 0,10 m.)</t>
  </si>
  <si>
    <t>ZAPATA CORRIDA DE H°deCº muro median. 0,30m. a=0,60m. - h= 0,40m.  (en vivienda Muros 0,30 m.)</t>
  </si>
  <si>
    <t>ZAPATA CORRIDA DE H°deCº muro median. 0,30m. a=0,40m. - h= 0,40m.  (Tapiales medianeros: muros 0,30 m.)</t>
  </si>
  <si>
    <t xml:space="preserve">VIGA DE ENCADENADO INFERIOR Hº.Aº 0,18X0,20 </t>
  </si>
  <si>
    <t>VIGA DE ENCADENADO INFERIOR Hº.Aº 0,12X0,20 (bajo pared 0.15 m. y de 0,10 m.)</t>
  </si>
  <si>
    <t>VIGA DE ENCADENADO INFERIOR Hº.Aº 0,27X0,20 (bajo pared 0,30 m.)-En vivienda-</t>
  </si>
  <si>
    <t>VIGA DE ENCADENADO INFERIOR Hº.Aº 0,27X0,20 (bajo pared 0,30 m.)-En tapiales medianeros-</t>
  </si>
  <si>
    <t>MAMPOSTERIA DE CIMIENTOS en adobon para pared de 0,20</t>
  </si>
  <si>
    <t>m²</t>
  </si>
  <si>
    <t>MAMPOSTERIA DE CIMIENTOS en ladrillos comunes para pared de  0,15m. y de 0,10 m.</t>
  </si>
  <si>
    <t>MAMPOSTERIA DE CIMIENTOS en ladrillo comun para pared de 0,30 (en vivienda)</t>
  </si>
  <si>
    <t>MAMPOSTERIA DE CIMIENTOS en ladrillo comun para pared de 0,30 (en tapiales de medianeros)</t>
  </si>
  <si>
    <t xml:space="preserve">CAPA AISLADORA tipo "cajón" - Ancho=0,20 </t>
  </si>
  <si>
    <t xml:space="preserve">CAPA AISLADORA tipo "cajón" - Ancho=0,15 </t>
  </si>
  <si>
    <t xml:space="preserve">CAPA AISLADORA tipo "cajón" - Ancho=0,10 </t>
  </si>
  <si>
    <t>CAPA AISLADORA tipo "cajón" - Ancho=0,30 -En vivienda-</t>
  </si>
  <si>
    <t xml:space="preserve">CAPA AISLADORA tipo "cajón" - Ancho=0,30 - En tapiales medianeros - </t>
  </si>
  <si>
    <t>CONTRAPISOS Y CARPETA DE PISOS</t>
  </si>
  <si>
    <t>CONTRAPISOS INTERIORES S/Terr.nat. 0,12 Hº Cascote (incluye compactación)-</t>
  </si>
  <si>
    <t>CONTRAPISOS EXT. s/ TERR.NAT. 0,12 Hº POBRE (en Semi-Cubierto y Acceso desde Línea Municipal)</t>
  </si>
  <si>
    <t>CONTRAPISOS de Pendiente s/LOSAS CERÁMICAS con  Pussolana -Espesor 16 cm más la pendiente</t>
  </si>
  <si>
    <t>CARPETA DE PISO BAJO CERAMICOS  en interior.</t>
  </si>
  <si>
    <t>CARPETA DE PISO b/CERAMICOS en semi-cubierto y acceso de Línea Municipal.</t>
  </si>
  <si>
    <t>CONTRAPISOS EXTERIORES S/TERR.NAT. 0,12 HORMIGON POBRE (en vereda).</t>
  </si>
  <si>
    <t>BANQUINAS BAJO MESADAS Y/O PLACARES</t>
  </si>
  <si>
    <t>BANQUINA DE HORMIGÓN TERM. CEMENTO ALISADO ( en zona placards y bajo mesadas)</t>
  </si>
  <si>
    <t>MAMPOSTERIA</t>
  </si>
  <si>
    <t>MAMPOSTERIA ladrillo cerámico portante 18x19x33</t>
  </si>
  <si>
    <t>MAMPOSTERIA Ladrillo Cerámico portante de 12x19x33 -</t>
  </si>
  <si>
    <t xml:space="preserve">MAMPOSTERIA Ladrillo Cerámico  8x18x33 - </t>
  </si>
  <si>
    <t>MUROS DE CARGA y APOYO TECHO DE CHAPA- Ladrillo ADOBON  0,20 -REVOCADO -</t>
  </si>
  <si>
    <t>MAMPOSTERIA Ladrillo Cerámico de 12x19x33 bases y envolventes de tanques de reserva y Eº Calefacción.</t>
  </si>
  <si>
    <t>RASADA entre tirantería de techo de chapa- ADOBON REVOCADO- ancho = 0,20 m.-</t>
  </si>
  <si>
    <t>Hogar completo (incluye revestimiento interior en ladrillo refractario)</t>
  </si>
  <si>
    <t>Parrilla completa (incluye chimenea , revestimiento interior y amure de herrería</t>
  </si>
  <si>
    <t>HORMIGON ARMADO</t>
  </si>
  <si>
    <t>ENCAD.H°A° 4 Ø 8 Estr. Ø 4,2 c/ 25 cm -SUP.- a= 0,18 m.-(s/ Paredes 0,20m.)</t>
  </si>
  <si>
    <t>ENCAD. H°A° 4 Ø 8 Estr.Ø 4,2 c/ 25 cm -SUP.-a=0,12 m.- (s/ Paredes 0,15 m.)</t>
  </si>
  <si>
    <t>RASADA A NIVEL DE APOYO LOSAS CERAMICAS  sobre tabiques de 0,10 m.-</t>
  </si>
  <si>
    <t>LOSA CERAM.c/ VIGUETAS PRETENSADAS Y BLOQUES CERAMICOS P/ TECHO-</t>
  </si>
  <si>
    <t>VIGA de HORMIGON ARMADO  DE  0,18x0,35x3,75 (V HºAº 1 )</t>
  </si>
  <si>
    <t>VIGA de HORMIGON ARMADO  DE  0,18x0,18x2,60 (V HºAº 2 )</t>
  </si>
  <si>
    <t>VIGA de HORMIGON ARMADO  DE  0,18x0,35x10,00 (V HºAº3-4-5 )</t>
  </si>
  <si>
    <t>VIGA de HORMIGON ARMADO  DE  0,18x0,35x10,00 (V HºAº 6-7-8 )</t>
  </si>
  <si>
    <t>VIGA de HORMIGON ARMADO  DE  0,18x0,18x3,10 (V HºAº 9´-9-9' )</t>
  </si>
  <si>
    <t>DINTELES de HORMIGON ARMADO para puertas placa</t>
  </si>
  <si>
    <t>DINTELES de HORMIGON ARMADO para puertas embutir</t>
  </si>
  <si>
    <t>DINTELES de HORMIGON ARMADO para puerta principal en Hall Ingreso</t>
  </si>
  <si>
    <t>DINTELES de HORMIGON ARMADO para puertas exteriores en baño y depósito</t>
  </si>
  <si>
    <t>DINTELES de HORMIGON ARMADO para ventanas en garage - V3-</t>
  </si>
  <si>
    <t>DINTELES de HORMIGON ARMADO para ventana en depósito -V4-</t>
  </si>
  <si>
    <t xml:space="preserve">BASES  de HORMIGON ARMADO en COLUMNAS DE MADERA de la galería - </t>
  </si>
  <si>
    <t>REVOQUES INTERIORES y EXTERIORES</t>
  </si>
  <si>
    <t>REVOQUE GRUESO A LA CAL</t>
  </si>
  <si>
    <t>REVOQUE FINO A LA CAL</t>
  </si>
  <si>
    <t>REVOQUE AZOTADO IMPERMEABLE con Hidrófugo</t>
  </si>
  <si>
    <t>AYUDA DE GREMIOS por tapado de cañerías  en Interiores y Exteriores.</t>
  </si>
  <si>
    <t>MEMBRANA IMPERMEABILIZANTE -</t>
  </si>
  <si>
    <t>MEMBRANA IMPERMEABLE ALUMINIZADA 4 MM. Espesor</t>
  </si>
  <si>
    <t>CIELORRASOS (INCLUÍDO EN MANO DE OBRA)</t>
  </si>
  <si>
    <t>APLICADO DE YESO  (grueso y fino) bajo LOSA CERAMICA .</t>
  </si>
  <si>
    <t>SUSPENDIDO DE YESO (tradicional)-Zonas a definir y a descontar del cielorraso aplicado-</t>
  </si>
  <si>
    <t>REVESTIMIENTOS</t>
  </si>
  <si>
    <t>11.1</t>
  </si>
  <si>
    <t>CERÁMICOS ( en Cocina ), colocación tradicional.</t>
  </si>
  <si>
    <t>11.2</t>
  </si>
  <si>
    <t>CERÁMICOS ( en Lavadero ), colocación tradicional.</t>
  </si>
  <si>
    <t>CERÁMICOS ( en Toilette ), colocación tradicional.</t>
  </si>
  <si>
    <t>CERÁMICOS ( en Baño en Suite ), colocación tradicional.</t>
  </si>
  <si>
    <t>CERÁMICOS ( en Toilette Suite ), colocación tradicional.</t>
  </si>
  <si>
    <t>CERÁMICOS ( en Baño de Patio ), colocación tradicional.</t>
  </si>
  <si>
    <t>ANTEPECHOS DE VENTANAS Y MOLDURAS</t>
  </si>
  <si>
    <t>MOCHETAS DE ABERTURAS en revoque fino.- A DEFINIR -</t>
  </si>
  <si>
    <t>ml</t>
  </si>
  <si>
    <t>CANALETAS, DESAGÜES PLUVIALES Y CENEFAS.</t>
  </si>
  <si>
    <t>CANALETA de Chapa BWG N° 24 Galvanizada color</t>
  </si>
  <si>
    <t>CAÑOS DE BAJADA PLUVIAL en chapa Nº 24 Galvanizada</t>
  </si>
  <si>
    <t>EMBUDOS PARA DESAGUES DE LOSAS en chapa Nº 24 Galvanizada</t>
  </si>
  <si>
    <t>ENTRECHAPA  EN MURO MEDIANERO</t>
  </si>
  <si>
    <t>CENEFA frontal en fachadas</t>
  </si>
  <si>
    <t>CENEFA lateral  (envolventes de chapa)</t>
  </si>
  <si>
    <t>LIMAHOYAS</t>
  </si>
  <si>
    <t>LIMATESAS</t>
  </si>
  <si>
    <t>CUMBRERA</t>
  </si>
  <si>
    <t>PISOS Y ZOCALOS</t>
  </si>
  <si>
    <t>Piso CERAMICO interior, colocación tradicional -</t>
  </si>
  <si>
    <t>ZOCALO CERAMICO para interior de vivienda-</t>
  </si>
  <si>
    <t>Piso CERÁMICO en Porch, Galería y Acceso de Línea Municipal.</t>
  </si>
  <si>
    <t>Piso en VEREDA</t>
  </si>
  <si>
    <t>ZOCALO CERAMICO para pisos de Item 14,3 - No llevaría zócalos -</t>
  </si>
  <si>
    <t>TECHO DE CHAPA CON AISLACION TERMICA E HIDROFUGA</t>
  </si>
  <si>
    <t xml:space="preserve">Techo de chapa sinusoidal con aislacion TBA/5 </t>
  </si>
  <si>
    <t>TELGOPOR  de 2" - OPCIONAL -</t>
  </si>
  <si>
    <t>DERECHOS DE CONEXIONES EN ENTES OFICIALES</t>
  </si>
  <si>
    <t>Conexión pilar electricidad para medidor monofásico a pagar en CORPICO</t>
  </si>
  <si>
    <t>Conexión agua potable a pagar en CORPICO</t>
  </si>
  <si>
    <t>Planillas para conexión de medidor de electricidad con firma autorizada</t>
  </si>
  <si>
    <t>Conexión de gas a pagar en CAMUZZI</t>
  </si>
  <si>
    <t>Conexión de cloacas a pagar en CORPICO</t>
  </si>
  <si>
    <t xml:space="preserve">CARPINTERIAS con VIDRIOS INCLUIDOS </t>
  </si>
  <si>
    <t>MATERIAL A DEFINIR</t>
  </si>
  <si>
    <t>Puerta exterior en acceso a Hall (0,90x2,00)</t>
  </si>
  <si>
    <t>Puerta exterior en cocina hacia galería (0,85x2,00)</t>
  </si>
  <si>
    <t>Ventanas de 0,55x1,00</t>
  </si>
  <si>
    <t>Ventanas de 0,60x1,00</t>
  </si>
  <si>
    <t>Ventanas de 1,20x1,40</t>
  </si>
  <si>
    <t>Ventanas de 1,25x1,00</t>
  </si>
  <si>
    <t>Ventanas de 0,65x1,00</t>
  </si>
  <si>
    <t>Ventanas de 1,85x1,00</t>
  </si>
  <si>
    <t>Ventanas de 2,00x2,00</t>
  </si>
  <si>
    <t>Ventanas de 3,20x2,00</t>
  </si>
  <si>
    <t>Ventanas de 3,00x1,60</t>
  </si>
  <si>
    <t>POSTIGONES</t>
  </si>
  <si>
    <t>A definir</t>
  </si>
  <si>
    <t>NOTA:</t>
  </si>
  <si>
    <t>VIDRIOS A COLOCAR CRISTAL FLOAT TRANSPARENTE 3 mm.</t>
  </si>
  <si>
    <t>m2</t>
  </si>
  <si>
    <t xml:space="preserve">CARPINTERIAS PUERTAS PLACA DE MADERA </t>
  </si>
  <si>
    <t>PUERTAS INTERIORES (marco cajón de madera c/hoja placa)</t>
  </si>
  <si>
    <t>Puerta placa de 0,70 ancho de hoja en acceso dormitorios y baños.</t>
  </si>
  <si>
    <t>Herrajes de puertas placa</t>
  </si>
  <si>
    <t>HERRERIA - PUERTAS Y REJAS</t>
  </si>
  <si>
    <t>AJUSTE DE PUERTAS PLACA</t>
  </si>
  <si>
    <t>Mano de obra para ajustar las hojas de las puertas placa y colocar herrajes (manijas y bocallaves)</t>
  </si>
  <si>
    <t>HERRERÍA</t>
  </si>
  <si>
    <t>REJAS - según plano de carpintería -</t>
  </si>
  <si>
    <t>TAPAS DE BOCAS DE DESAGUE ABIERTAS para PLUVIALES</t>
  </si>
  <si>
    <t>TAPA POZO DE BOMBA</t>
  </si>
  <si>
    <t>INSTALACION PARA GAS NATURAL</t>
  </si>
  <si>
    <t>ADOPTO UN VALOR GLOBAL.</t>
  </si>
  <si>
    <t>CONEXIÓN DE ARTEFACTOS (cocina, termotanque y equipo de calefacción según planos)</t>
  </si>
  <si>
    <t>INSTALACION DE CAÑERIA INTERNA</t>
  </si>
  <si>
    <t>CONEXIÓN NUEVA A RED</t>
  </si>
  <si>
    <t>INSTALACION CLOACAL Y PLUVIALES</t>
  </si>
  <si>
    <t>INSTALACIÓN INTERNA</t>
  </si>
  <si>
    <t>INSTALACION DE AGUA FRÍA Y CALIENTE</t>
  </si>
  <si>
    <t>INSTALACION ELECTRICA</t>
  </si>
  <si>
    <t>PERFORACION PARA  JABALINA</t>
  </si>
  <si>
    <t>MATERIALES PARA PERFORACION JABALINA (incluye cable desnudo de 35 mm.)</t>
  </si>
  <si>
    <t>ADOPTO UN VALOR GLOBAL por no estar definido el plano</t>
  </si>
  <si>
    <t>ARTEFACTOS DE ILUMINACION  para Exterior a definir</t>
  </si>
  <si>
    <t>ARTEFACTOS DE ILUMINACION  para Interior a definir</t>
  </si>
  <si>
    <t>INSTALACIÓN PARA SISTEMA DE ALARMAS</t>
  </si>
  <si>
    <t>23.1</t>
  </si>
  <si>
    <t>GLOBAL - Incluídos los materiales en  materiales de electricidad -</t>
  </si>
  <si>
    <t>VENTILACIONES MECÁNICAS</t>
  </si>
  <si>
    <t>24.1</t>
  </si>
  <si>
    <t>EXTRACTOR DE AIRE - No se computaron -</t>
  </si>
  <si>
    <t>unid.</t>
  </si>
  <si>
    <t>PINTURAS</t>
  </si>
  <si>
    <t>25.1</t>
  </si>
  <si>
    <t>PINTURA LATEX Muros Interiores y cielorrasos de yeso.</t>
  </si>
  <si>
    <t>25.2</t>
  </si>
  <si>
    <t>PINTURA LATEX Muros Exteriores</t>
  </si>
  <si>
    <t>25.3</t>
  </si>
  <si>
    <t xml:space="preserve">PINTURA ESMALTE SINTÉTICO y/o BARNIZ en MACHIMBRE bajo TECHO CHAPA </t>
  </si>
  <si>
    <t>25.4</t>
  </si>
  <si>
    <t>PINTURA ESMALTE SINTÉTICO en HERRERÍA -rejas,  tapas cámaras y otros.-</t>
  </si>
  <si>
    <t>25.5</t>
  </si>
  <si>
    <t>PINTURA ESMALTE SINTÉTICO o BARNIZ en Puertas placas - (hojas y marcos) -</t>
  </si>
  <si>
    <t>ADOPTO UN VALOR  GLOBAL</t>
  </si>
  <si>
    <t>PINTURA en Puertas de placards de - (hojas y marcos) -</t>
  </si>
  <si>
    <t>MARMOLES Y GRANITOS</t>
  </si>
  <si>
    <t>MESADA de GRANITO en COCINA - Variedad a DEFINIR espesor  2cm. -</t>
  </si>
  <si>
    <t>ZÓCALO DE GRANITO IDEM MESADA de COCINA - altura: 7 a 10 cm. -</t>
  </si>
  <si>
    <t>MESADA de GRANITO en LAVADERO - Variedad a DEFINIR espesor  2cm. -</t>
  </si>
  <si>
    <t>ZÓCALO DE GRANITO IDEM MESADA de LAVADERO - altura: 7 a 10 cm. -</t>
  </si>
  <si>
    <t>MESADA de MARMOL en ANTEBAÑO - Variedad a DEFINIR espesor  2cm. -</t>
  </si>
  <si>
    <t>ZÓCALO DE GRANITO IDEM MESADA de ANTEBAÑO - altura: 7 a 10 cm. -</t>
  </si>
  <si>
    <t>MESADAS de GRANITO en Zona Parrilla - Variedad a DEFINIR espesor  2cm. -</t>
  </si>
  <si>
    <t>ZÓCALO DE GRANITO IDEM MESADA de Zona Parrilla - altura: 7 a 10 cm. -</t>
  </si>
  <si>
    <t>ARTEFACTOS SANITARIOS, ACCESORIOS Y GRIFERÍAS</t>
  </si>
  <si>
    <t>BAÑO SUITE</t>
  </si>
  <si>
    <t>INODORO (Línea a definir)</t>
  </si>
  <si>
    <t>DEPOSITO Exterior (Mochila) - Capacidad 11 litros -</t>
  </si>
  <si>
    <t>BIDET (Línea a definir)</t>
  </si>
  <si>
    <t xml:space="preserve">BACHA ENLOZADA (Línea a definir) </t>
  </si>
  <si>
    <t xml:space="preserve">BAÑERA DE CHAPA ENLOZADA </t>
  </si>
  <si>
    <t>BAÑO Y ANTEBAÑO</t>
  </si>
  <si>
    <t>TOILETTE</t>
  </si>
  <si>
    <t>LAVATORIO (Línea a definir)</t>
  </si>
  <si>
    <t>Columna para Lavatorio (Línea a definir)</t>
  </si>
  <si>
    <t>LAVADERO Y COCINA</t>
  </si>
  <si>
    <t>PILETA simple de ACERO INOXIDABLE para COCINA -(Doble bacha a definir)</t>
  </si>
  <si>
    <t xml:space="preserve">PILETA SIMPLE DE ACERO INOXIDABLE  LAVADERO </t>
  </si>
  <si>
    <t>Grifería</t>
  </si>
  <si>
    <t xml:space="preserve">JUEGO BIDET (Línea a definir) </t>
  </si>
  <si>
    <t>JUEGO PARA DUCHA  con transferencia (Línea a definir)</t>
  </si>
  <si>
    <t>JUEGO LAVATORIO (Línea a definir)</t>
  </si>
  <si>
    <t>Grifería para PILETA DE COCINA  (Línea a definir)</t>
  </si>
  <si>
    <t>Grifería para PILETA DE LAVAR  (Línea a definir)</t>
  </si>
  <si>
    <t>Accesorios</t>
  </si>
  <si>
    <t>Juego de accesorios a definir</t>
  </si>
  <si>
    <t>Tapa asiento de inodoro material a definir</t>
  </si>
  <si>
    <t>COCINAS, TERMOTANQUES y EQUIPO DE CALEFACCION</t>
  </si>
  <si>
    <t xml:space="preserve">COCINA </t>
  </si>
  <si>
    <t>EQUIPO DE CALEFACCION</t>
  </si>
  <si>
    <t xml:space="preserve">TERMOTANQUE </t>
  </si>
  <si>
    <t>BAJO MESADAS, PLACARDS , ESTANTES en BAÑOS y ALACENAS</t>
  </si>
  <si>
    <t>BAJO MESADA de COCINA</t>
  </si>
  <si>
    <t>BAJO MESADA de LAVADERO</t>
  </si>
  <si>
    <t>BAJO MESADA  de ANTEBAÑO</t>
  </si>
  <si>
    <t>BAJO MESADA de Zona Parrilla</t>
  </si>
  <si>
    <t>ALACENA sobre MESADA de COCINA</t>
  </si>
  <si>
    <t>ALACENA sobre  MESADA de LAVADERO</t>
  </si>
  <si>
    <t>MONTO GLOBAL DEL ITEM</t>
  </si>
  <si>
    <t>VIAJES PARA RETIRO DE BASURA - Cantidad variable -</t>
  </si>
  <si>
    <t>LIMPIEZA PERIODICA DE OBRA - Contenedores -</t>
  </si>
  <si>
    <t>LIMPIEZA FINAL DE OBRA</t>
  </si>
  <si>
    <t>AGREGAR O QUITAR LO QUE NECESITEN EN CADA CASO EN PARTICULAR</t>
  </si>
  <si>
    <t>TOTAL MATERIALES SIN IVA</t>
  </si>
  <si>
    <t>TOTAL MANO DE NETO</t>
  </si>
  <si>
    <t>ADICIONAL POR GASTOS GENERALES Y BENEFICIO EN LA MANO DE OBRA:</t>
  </si>
  <si>
    <t>TOTALES PARCIALES</t>
  </si>
  <si>
    <t>ADICIONAL IVA EN MATERIALES:</t>
  </si>
  <si>
    <t>TOTAL DE MATERIALES:</t>
  </si>
  <si>
    <t xml:space="preserve">TOTAL DE MANO DE OBRA: </t>
  </si>
  <si>
    <t>metros cuadrados de superficie cubierta de la obra computada:</t>
  </si>
  <si>
    <t>metros cuadrados de superficie semi cubierta de la obra computada:</t>
  </si>
  <si>
    <t>Monto total de la obra:</t>
  </si>
  <si>
    <t>Monto del metro cuadrado de obra según este presupuesto: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</si>
</sst>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.00;[Red]\-&quot;$&quot;#,##0.00"/>
    <numFmt numFmtId="165" formatCode="_ [$$-2C0A]\ * #,##0.00_ ;_ [$$-2C0A]\ * \-#,##0.00_ ;_ [$$-2C0A]\ * &quot;-&quot;??_ ;_ @_ "/>
    <numFmt numFmtId="166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Garamond"/>
      <family val="1"/>
    </font>
    <font>
      <sz val="10"/>
      <name val="MS Sans Serif"/>
      <family val="0"/>
    </font>
    <font>
      <sz val="10"/>
      <name val="Arial"/>
      <family val="2"/>
    </font>
    <font>
      <sz val="10"/>
      <name val="Century Gothic"/>
      <family val="2"/>
    </font>
    <font>
      <b/>
      <sz val="11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18" xfId="0" applyFont="1" applyBorder="1" applyAlignment="1">
      <alignment/>
    </xf>
    <xf numFmtId="0" fontId="44" fillId="0" borderId="19" xfId="0" applyFont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11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44" fontId="4" fillId="33" borderId="20" xfId="48" applyNumberFormat="1" applyFont="1" applyFill="1" applyBorder="1" applyAlignment="1">
      <alignment/>
    </xf>
    <xf numFmtId="4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2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/>
    </xf>
    <xf numFmtId="4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165" fontId="4" fillId="33" borderId="20" xfId="48" applyNumberFormat="1" applyFont="1" applyFill="1" applyBorder="1" applyAlignment="1">
      <alignment/>
    </xf>
    <xf numFmtId="166" fontId="0" fillId="33" borderId="0" xfId="0" applyNumberFormat="1" applyFill="1" applyBorder="1" applyAlignment="1">
      <alignment/>
    </xf>
    <xf numFmtId="165" fontId="8" fillId="33" borderId="0" xfId="48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44" fontId="7" fillId="33" borderId="12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65" fontId="4" fillId="33" borderId="10" xfId="48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right"/>
    </xf>
    <xf numFmtId="2" fontId="0" fillId="33" borderId="0" xfId="0" applyNumberForma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0" borderId="18" xfId="0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19" xfId="0" applyFill="1" applyBorder="1" applyAlignment="1">
      <alignment/>
    </xf>
    <xf numFmtId="165" fontId="6" fillId="33" borderId="13" xfId="0" applyNumberFormat="1" applyFont="1" applyFill="1" applyBorder="1" applyAlignment="1">
      <alignment/>
    </xf>
    <xf numFmtId="165" fontId="43" fillId="33" borderId="23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165" fontId="7" fillId="33" borderId="23" xfId="0" applyNumberFormat="1" applyFont="1" applyFill="1" applyBorder="1" applyAlignment="1">
      <alignment horizontal="center"/>
    </xf>
    <xf numFmtId="165" fontId="4" fillId="33" borderId="23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44" fontId="43" fillId="33" borderId="23" xfId="0" applyNumberFormat="1" applyFont="1" applyFill="1" applyBorder="1" applyAlignment="1">
      <alignment/>
    </xf>
    <xf numFmtId="0" fontId="0" fillId="34" borderId="11" xfId="0" applyFill="1" applyBorder="1" applyAlignment="1">
      <alignment horizontal="centerContinuous"/>
    </xf>
    <xf numFmtId="0" fontId="3" fillId="34" borderId="12" xfId="0" applyFont="1" applyFill="1" applyBorder="1" applyAlignment="1">
      <alignment horizontal="centerContinuous"/>
    </xf>
    <xf numFmtId="0" fontId="3" fillId="34" borderId="20" xfId="0" applyFont="1" applyFill="1" applyBorder="1" applyAlignment="1">
      <alignment horizontal="centerContinuous"/>
    </xf>
    <xf numFmtId="0" fontId="3" fillId="34" borderId="21" xfId="0" applyFont="1" applyFill="1" applyBorder="1" applyAlignment="1">
      <alignment horizontal="centerContinuous"/>
    </xf>
    <xf numFmtId="0" fontId="3" fillId="34" borderId="14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44" fontId="7" fillId="0" borderId="0" xfId="0" applyNumberFormat="1" applyFont="1" applyFill="1" applyBorder="1" applyAlignment="1">
      <alignment/>
    </xf>
    <xf numFmtId="44" fontId="7" fillId="0" borderId="22" xfId="48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44" fontId="7" fillId="33" borderId="22" xfId="48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4" fillId="33" borderId="22" xfId="48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44" fontId="4" fillId="33" borderId="22" xfId="48" applyNumberFormat="1" applyFont="1" applyFill="1" applyBorder="1" applyAlignment="1">
      <alignment/>
    </xf>
    <xf numFmtId="44" fontId="6" fillId="33" borderId="22" xfId="0" applyNumberFormat="1" applyFont="1" applyFill="1" applyBorder="1" applyAlignment="1">
      <alignment/>
    </xf>
    <xf numFmtId="164" fontId="7" fillId="33" borderId="22" xfId="48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165" fontId="4" fillId="33" borderId="22" xfId="48" applyNumberFormat="1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4" fontId="7" fillId="33" borderId="19" xfId="48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26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2" fontId="7" fillId="0" borderId="30" xfId="0" applyNumberFormat="1" applyFont="1" applyFill="1" applyBorder="1" applyAlignment="1">
      <alignment/>
    </xf>
    <xf numFmtId="44" fontId="7" fillId="0" borderId="31" xfId="48" applyNumberFormat="1" applyFont="1" applyFill="1" applyBorder="1" applyAlignment="1">
      <alignment/>
    </xf>
    <xf numFmtId="44" fontId="7" fillId="0" borderId="32" xfId="48" applyNumberFormat="1" applyFont="1" applyFill="1" applyBorder="1" applyAlignment="1">
      <alignment/>
    </xf>
    <xf numFmtId="44" fontId="7" fillId="0" borderId="33" xfId="48" applyNumberFormat="1" applyFont="1" applyFill="1" applyBorder="1" applyAlignment="1">
      <alignment/>
    </xf>
    <xf numFmtId="44" fontId="7" fillId="0" borderId="28" xfId="0" applyNumberFormat="1" applyFont="1" applyFill="1" applyBorder="1" applyAlignment="1">
      <alignment/>
    </xf>
    <xf numFmtId="44" fontId="7" fillId="0" borderId="29" xfId="0" applyNumberFormat="1" applyFont="1" applyFill="1" applyBorder="1" applyAlignment="1">
      <alignment/>
    </xf>
    <xf numFmtId="44" fontId="7" fillId="0" borderId="30" xfId="0" applyNumberFormat="1" applyFont="1" applyFill="1" applyBorder="1" applyAlignment="1">
      <alignment/>
    </xf>
    <xf numFmtId="2" fontId="7" fillId="33" borderId="34" xfId="0" applyNumberFormat="1" applyFont="1" applyFill="1" applyBorder="1" applyAlignment="1">
      <alignment/>
    </xf>
    <xf numFmtId="2" fontId="7" fillId="33" borderId="35" xfId="0" applyNumberFormat="1" applyFont="1" applyFill="1" applyBorder="1" applyAlignment="1">
      <alignment/>
    </xf>
    <xf numFmtId="2" fontId="7" fillId="33" borderId="36" xfId="0" applyNumberFormat="1" applyFont="1" applyFill="1" applyBorder="1" applyAlignment="1">
      <alignment/>
    </xf>
    <xf numFmtId="2" fontId="7" fillId="33" borderId="28" xfId="0" applyNumberFormat="1" applyFont="1" applyFill="1" applyBorder="1" applyAlignment="1">
      <alignment/>
    </xf>
    <xf numFmtId="2" fontId="7" fillId="33" borderId="29" xfId="0" applyNumberFormat="1" applyFont="1" applyFill="1" applyBorder="1" applyAlignment="1">
      <alignment/>
    </xf>
    <xf numFmtId="2" fontId="7" fillId="33" borderId="30" xfId="0" applyNumberFormat="1" applyFont="1" applyFill="1" applyBorder="1" applyAlignment="1">
      <alignment/>
    </xf>
    <xf numFmtId="44" fontId="7" fillId="33" borderId="31" xfId="48" applyNumberFormat="1" applyFont="1" applyFill="1" applyBorder="1" applyAlignment="1">
      <alignment/>
    </xf>
    <xf numFmtId="44" fontId="7" fillId="33" borderId="32" xfId="48" applyNumberFormat="1" applyFont="1" applyFill="1" applyBorder="1" applyAlignment="1">
      <alignment/>
    </xf>
    <xf numFmtId="164" fontId="4" fillId="33" borderId="33" xfId="48" applyNumberFormat="1" applyFont="1" applyFill="1" applyBorder="1" applyAlignment="1">
      <alignment/>
    </xf>
    <xf numFmtId="44" fontId="7" fillId="33" borderId="28" xfId="0" applyNumberFormat="1" applyFont="1" applyFill="1" applyBorder="1" applyAlignment="1">
      <alignment/>
    </xf>
    <xf numFmtId="44" fontId="7" fillId="33" borderId="29" xfId="0" applyNumberFormat="1" applyFont="1" applyFill="1" applyBorder="1" applyAlignment="1">
      <alignment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44" fontId="7" fillId="33" borderId="34" xfId="0" applyNumberFormat="1" applyFont="1" applyFill="1" applyBorder="1" applyAlignment="1">
      <alignment/>
    </xf>
    <xf numFmtId="44" fontId="7" fillId="33" borderId="35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2" fontId="7" fillId="33" borderId="25" xfId="0" applyNumberFormat="1" applyFont="1" applyFill="1" applyBorder="1" applyAlignment="1">
      <alignment/>
    </xf>
    <xf numFmtId="2" fontId="7" fillId="33" borderId="26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2" fontId="7" fillId="33" borderId="28" xfId="0" applyNumberFormat="1" applyFont="1" applyFill="1" applyBorder="1" applyAlignment="1">
      <alignment horizontal="right"/>
    </xf>
    <xf numFmtId="2" fontId="7" fillId="33" borderId="29" xfId="0" applyNumberFormat="1" applyFont="1" applyFill="1" applyBorder="1" applyAlignment="1">
      <alignment horizontal="right"/>
    </xf>
    <xf numFmtId="44" fontId="6" fillId="33" borderId="32" xfId="0" applyNumberFormat="1" applyFont="1" applyFill="1" applyBorder="1" applyAlignment="1">
      <alignment/>
    </xf>
    <xf numFmtId="44" fontId="4" fillId="33" borderId="33" xfId="48" applyNumberFormat="1" applyFont="1" applyFill="1" applyBorder="1" applyAlignment="1">
      <alignment/>
    </xf>
    <xf numFmtId="44" fontId="7" fillId="33" borderId="30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44" fontId="7" fillId="33" borderId="36" xfId="0" applyNumberFormat="1" applyFont="1" applyFill="1" applyBorder="1" applyAlignment="1">
      <alignment/>
    </xf>
    <xf numFmtId="44" fontId="7" fillId="33" borderId="33" xfId="48" applyNumberFormat="1" applyFont="1" applyFill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38" xfId="0" applyBorder="1" applyAlignment="1">
      <alignment/>
    </xf>
    <xf numFmtId="2" fontId="4" fillId="0" borderId="38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2" fontId="0" fillId="0" borderId="38" xfId="0" applyNumberFormat="1" applyBorder="1" applyAlignment="1">
      <alignment/>
    </xf>
    <xf numFmtId="0" fontId="7" fillId="0" borderId="38" xfId="0" applyNumberFormat="1" applyFont="1" applyFill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165" fontId="8" fillId="33" borderId="29" xfId="48" applyNumberFormat="1" applyFont="1" applyFill="1" applyBorder="1" applyAlignment="1">
      <alignment/>
    </xf>
    <xf numFmtId="44" fontId="4" fillId="33" borderId="32" xfId="48" applyNumberFormat="1" applyFont="1" applyFill="1" applyBorder="1" applyAlignment="1">
      <alignment/>
    </xf>
    <xf numFmtId="2" fontId="7" fillId="33" borderId="30" xfId="0" applyNumberFormat="1" applyFont="1" applyFill="1" applyBorder="1" applyAlignment="1">
      <alignment horizontal="center"/>
    </xf>
    <xf numFmtId="164" fontId="7" fillId="33" borderId="33" xfId="48" applyNumberFormat="1" applyFont="1" applyFill="1" applyBorder="1" applyAlignment="1">
      <alignment/>
    </xf>
    <xf numFmtId="2" fontId="4" fillId="33" borderId="28" xfId="0" applyNumberFormat="1" applyFont="1" applyFill="1" applyBorder="1" applyAlignment="1">
      <alignment/>
    </xf>
    <xf numFmtId="2" fontId="0" fillId="33" borderId="29" xfId="0" applyNumberFormat="1" applyFill="1" applyBorder="1" applyAlignment="1">
      <alignment/>
    </xf>
    <xf numFmtId="2" fontId="0" fillId="33" borderId="30" xfId="0" applyNumberFormat="1" applyFill="1" applyBorder="1" applyAlignment="1">
      <alignment/>
    </xf>
    <xf numFmtId="165" fontId="4" fillId="33" borderId="31" xfId="48" applyNumberFormat="1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2" fontId="0" fillId="33" borderId="28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37"/>
  <sheetViews>
    <sheetView tabSelected="1" zoomScalePageLayoutView="0" workbookViewId="0" topLeftCell="A266">
      <selection activeCell="C286" sqref="C286"/>
    </sheetView>
  </sheetViews>
  <sheetFormatPr defaultColWidth="11.421875" defaultRowHeight="15"/>
  <cols>
    <col min="2" max="2" width="9.28125" style="0" customWidth="1"/>
    <col min="3" max="3" width="82.00390625" style="0" customWidth="1"/>
    <col min="4" max="5" width="8.28125" style="0" customWidth="1"/>
    <col min="7" max="7" width="13.140625" style="0" customWidth="1"/>
    <col min="8" max="9" width="8.28125" style="0" customWidth="1"/>
    <col min="11" max="11" width="13.140625" style="0" customWidth="1"/>
  </cols>
  <sheetData>
    <row r="1" ht="15.75" thickBot="1"/>
    <row r="2" spans="2:11" ht="15">
      <c r="B2" s="11"/>
      <c r="C2" s="12"/>
      <c r="D2" s="13"/>
      <c r="E2" s="13"/>
      <c r="F2" s="13"/>
      <c r="G2" s="13"/>
      <c r="H2" s="13"/>
      <c r="I2" s="13"/>
      <c r="J2" s="13"/>
      <c r="K2" s="14"/>
    </row>
    <row r="3" spans="2:11" ht="19.5" thickBot="1">
      <c r="B3" s="15"/>
      <c r="C3" s="10" t="s">
        <v>21</v>
      </c>
      <c r="D3" s="10"/>
      <c r="E3" s="10"/>
      <c r="F3" s="10"/>
      <c r="G3" s="10"/>
      <c r="H3" s="10"/>
      <c r="I3" s="10"/>
      <c r="J3" s="10"/>
      <c r="K3" s="16"/>
    </row>
    <row r="4" spans="2:11" ht="16.5" thickBot="1">
      <c r="B4" s="8" t="s">
        <v>0</v>
      </c>
      <c r="C4" s="65" t="s">
        <v>22</v>
      </c>
      <c r="D4" s="66"/>
      <c r="E4" s="66"/>
      <c r="F4" s="66"/>
      <c r="G4" s="66"/>
      <c r="H4" s="66"/>
      <c r="I4" s="66"/>
      <c r="J4" s="66"/>
      <c r="K4" s="67"/>
    </row>
    <row r="5" spans="2:11" ht="16.5" thickBot="1">
      <c r="B5" s="9" t="s">
        <v>1</v>
      </c>
      <c r="C5" s="17">
        <v>40618</v>
      </c>
      <c r="D5" s="100"/>
      <c r="E5" s="101" t="s">
        <v>2</v>
      </c>
      <c r="F5" s="101"/>
      <c r="G5" s="102"/>
      <c r="H5" s="103"/>
      <c r="I5" s="104"/>
      <c r="J5" s="104" t="s">
        <v>3</v>
      </c>
      <c r="K5" s="105"/>
    </row>
    <row r="6" spans="2:11" ht="15.75" thickBot="1">
      <c r="B6" s="1" t="s">
        <v>4</v>
      </c>
      <c r="C6" s="2"/>
      <c r="D6" s="106" t="s">
        <v>5</v>
      </c>
      <c r="E6" s="106" t="s">
        <v>6</v>
      </c>
      <c r="F6" s="106" t="s">
        <v>7</v>
      </c>
      <c r="G6" s="106" t="s">
        <v>8</v>
      </c>
      <c r="H6" s="106" t="s">
        <v>5</v>
      </c>
      <c r="I6" s="106" t="s">
        <v>6</v>
      </c>
      <c r="J6" s="106" t="s">
        <v>7</v>
      </c>
      <c r="K6" s="106" t="s">
        <v>8</v>
      </c>
    </row>
    <row r="7" spans="2:11" ht="15.75" thickBot="1">
      <c r="B7" s="18"/>
      <c r="C7" s="3"/>
      <c r="D7" s="107"/>
      <c r="E7" s="108"/>
      <c r="F7" s="108"/>
      <c r="G7" s="109"/>
      <c r="H7" s="107"/>
      <c r="I7" s="108"/>
      <c r="J7" s="108"/>
      <c r="K7" s="109"/>
    </row>
    <row r="8" spans="2:11" ht="15.75" thickBot="1">
      <c r="B8" s="2">
        <v>1</v>
      </c>
      <c r="C8" s="4" t="s">
        <v>9</v>
      </c>
      <c r="D8" s="2"/>
      <c r="E8" s="5"/>
      <c r="F8" s="5"/>
      <c r="G8" s="36">
        <f>SUM(G9:G19)</f>
        <v>0</v>
      </c>
      <c r="H8" s="61"/>
      <c r="I8" s="35"/>
      <c r="J8" s="35"/>
      <c r="K8" s="36">
        <f>SUM(K9:K19)</f>
        <v>0</v>
      </c>
    </row>
    <row r="9" spans="2:11" ht="15">
      <c r="B9" s="170">
        <v>1.1</v>
      </c>
      <c r="C9" s="22" t="s">
        <v>10</v>
      </c>
      <c r="D9" s="110" t="s">
        <v>11</v>
      </c>
      <c r="E9" s="133">
        <v>1</v>
      </c>
      <c r="F9" s="111">
        <v>0</v>
      </c>
      <c r="G9" s="136">
        <f aca="true" t="shared" si="0" ref="G9:G17">E9*F9</f>
        <v>0</v>
      </c>
      <c r="H9" s="21" t="s">
        <v>11</v>
      </c>
      <c r="I9" s="130">
        <v>1</v>
      </c>
      <c r="J9" s="139">
        <v>0</v>
      </c>
      <c r="K9" s="112">
        <f aca="true" t="shared" si="1" ref="K9:K17">I9*J9</f>
        <v>0</v>
      </c>
    </row>
    <row r="10" spans="2:11" ht="15">
      <c r="B10" s="171">
        <v>1.2</v>
      </c>
      <c r="C10" s="22" t="s">
        <v>12</v>
      </c>
      <c r="D10" s="110" t="s">
        <v>11</v>
      </c>
      <c r="E10" s="134">
        <v>1</v>
      </c>
      <c r="F10" s="111">
        <v>0</v>
      </c>
      <c r="G10" s="137">
        <f t="shared" si="0"/>
        <v>0</v>
      </c>
      <c r="H10" s="21" t="s">
        <v>11</v>
      </c>
      <c r="I10" s="131">
        <v>1</v>
      </c>
      <c r="J10" s="140">
        <v>0</v>
      </c>
      <c r="K10" s="112">
        <f t="shared" si="1"/>
        <v>0</v>
      </c>
    </row>
    <row r="11" spans="2:11" ht="15">
      <c r="B11" s="171">
        <v>1.3</v>
      </c>
      <c r="C11" s="22" t="s">
        <v>13</v>
      </c>
      <c r="D11" s="110" t="s">
        <v>11</v>
      </c>
      <c r="E11" s="134">
        <v>1</v>
      </c>
      <c r="F11" s="111">
        <v>0</v>
      </c>
      <c r="G11" s="137">
        <f t="shared" si="0"/>
        <v>0</v>
      </c>
      <c r="H11" s="21" t="s">
        <v>11</v>
      </c>
      <c r="I11" s="131">
        <v>1</v>
      </c>
      <c r="J11" s="140">
        <v>0</v>
      </c>
      <c r="K11" s="112">
        <f t="shared" si="1"/>
        <v>0</v>
      </c>
    </row>
    <row r="12" spans="2:11" ht="15">
      <c r="B12" s="171">
        <v>1.4</v>
      </c>
      <c r="C12" s="22" t="s">
        <v>14</v>
      </c>
      <c r="D12" s="123" t="s">
        <v>11</v>
      </c>
      <c r="E12" s="134">
        <v>1</v>
      </c>
      <c r="F12" s="111">
        <v>0</v>
      </c>
      <c r="G12" s="137">
        <f t="shared" si="0"/>
        <v>0</v>
      </c>
      <c r="H12" s="21" t="s">
        <v>11</v>
      </c>
      <c r="I12" s="131">
        <v>1</v>
      </c>
      <c r="J12" s="140">
        <v>0</v>
      </c>
      <c r="K12" s="112">
        <f t="shared" si="1"/>
        <v>0</v>
      </c>
    </row>
    <row r="13" spans="2:11" ht="15">
      <c r="B13" s="171">
        <v>1.5</v>
      </c>
      <c r="C13" s="22" t="s">
        <v>15</v>
      </c>
      <c r="D13" s="110" t="s">
        <v>11</v>
      </c>
      <c r="E13" s="134">
        <v>1</v>
      </c>
      <c r="F13" s="111">
        <v>0</v>
      </c>
      <c r="G13" s="137">
        <f t="shared" si="0"/>
        <v>0</v>
      </c>
      <c r="H13" s="21" t="s">
        <v>11</v>
      </c>
      <c r="I13" s="131">
        <v>1</v>
      </c>
      <c r="J13" s="140">
        <v>0</v>
      </c>
      <c r="K13" s="112">
        <f t="shared" si="1"/>
        <v>0</v>
      </c>
    </row>
    <row r="14" spans="2:11" ht="15">
      <c r="B14" s="171">
        <v>1.6</v>
      </c>
      <c r="C14" s="22" t="s">
        <v>16</v>
      </c>
      <c r="D14" s="110" t="s">
        <v>11</v>
      </c>
      <c r="E14" s="134">
        <v>1</v>
      </c>
      <c r="F14" s="111">
        <v>0</v>
      </c>
      <c r="G14" s="137">
        <f t="shared" si="0"/>
        <v>0</v>
      </c>
      <c r="H14" s="21" t="s">
        <v>11</v>
      </c>
      <c r="I14" s="131">
        <v>1</v>
      </c>
      <c r="J14" s="140">
        <v>0</v>
      </c>
      <c r="K14" s="112">
        <f t="shared" si="1"/>
        <v>0</v>
      </c>
    </row>
    <row r="15" spans="2:11" ht="15">
      <c r="B15" s="171">
        <v>1.7</v>
      </c>
      <c r="C15" s="22" t="s">
        <v>17</v>
      </c>
      <c r="D15" s="110" t="s">
        <v>11</v>
      </c>
      <c r="E15" s="134">
        <v>1</v>
      </c>
      <c r="F15" s="111">
        <v>0</v>
      </c>
      <c r="G15" s="137">
        <f t="shared" si="0"/>
        <v>0</v>
      </c>
      <c r="H15" s="21" t="s">
        <v>11</v>
      </c>
      <c r="I15" s="131">
        <v>1</v>
      </c>
      <c r="J15" s="140">
        <v>0</v>
      </c>
      <c r="K15" s="112">
        <f t="shared" si="1"/>
        <v>0</v>
      </c>
    </row>
    <row r="16" spans="2:11" ht="15">
      <c r="B16" s="171">
        <v>1.8</v>
      </c>
      <c r="C16" s="25" t="s">
        <v>18</v>
      </c>
      <c r="D16" s="110" t="s">
        <v>11</v>
      </c>
      <c r="E16" s="134">
        <v>1</v>
      </c>
      <c r="F16" s="111">
        <v>0</v>
      </c>
      <c r="G16" s="137">
        <f t="shared" si="0"/>
        <v>0</v>
      </c>
      <c r="H16" s="21" t="s">
        <v>11</v>
      </c>
      <c r="I16" s="131">
        <v>1</v>
      </c>
      <c r="J16" s="140">
        <v>0</v>
      </c>
      <c r="K16" s="112">
        <f t="shared" si="1"/>
        <v>0</v>
      </c>
    </row>
    <row r="17" spans="2:11" ht="15">
      <c r="B17" s="171">
        <v>1.9</v>
      </c>
      <c r="C17" s="22" t="s">
        <v>19</v>
      </c>
      <c r="D17" s="110" t="s">
        <v>11</v>
      </c>
      <c r="E17" s="134">
        <v>1</v>
      </c>
      <c r="F17" s="111">
        <v>0</v>
      </c>
      <c r="G17" s="137">
        <f t="shared" si="0"/>
        <v>0</v>
      </c>
      <c r="H17" s="21" t="s">
        <v>11</v>
      </c>
      <c r="I17" s="131">
        <v>1</v>
      </c>
      <c r="J17" s="140">
        <v>0</v>
      </c>
      <c r="K17" s="112">
        <f t="shared" si="1"/>
        <v>0</v>
      </c>
    </row>
    <row r="18" spans="2:11" ht="15">
      <c r="B18" s="172">
        <v>1.1</v>
      </c>
      <c r="C18" s="22" t="s">
        <v>20</v>
      </c>
      <c r="D18" s="110" t="s">
        <v>11</v>
      </c>
      <c r="E18" s="134">
        <v>1</v>
      </c>
      <c r="F18" s="111">
        <v>0</v>
      </c>
      <c r="G18" s="137">
        <f>E18*F18</f>
        <v>0</v>
      </c>
      <c r="H18" s="21" t="s">
        <v>11</v>
      </c>
      <c r="I18" s="131">
        <v>1</v>
      </c>
      <c r="J18" s="140">
        <v>0</v>
      </c>
      <c r="K18" s="112">
        <f>I18*J18</f>
        <v>0</v>
      </c>
    </row>
    <row r="19" spans="2:11" ht="15.75" thickBot="1">
      <c r="B19" s="171"/>
      <c r="C19" s="113" t="s">
        <v>244</v>
      </c>
      <c r="D19" s="110"/>
      <c r="E19" s="135"/>
      <c r="F19" s="111"/>
      <c r="G19" s="138"/>
      <c r="H19" s="21"/>
      <c r="I19" s="132"/>
      <c r="J19" s="141"/>
      <c r="K19" s="112"/>
    </row>
    <row r="20" spans="2:12" ht="15.75" thickBot="1">
      <c r="B20" s="173">
        <v>2</v>
      </c>
      <c r="C20" s="4" t="s">
        <v>23</v>
      </c>
      <c r="D20" s="2"/>
      <c r="E20" s="35"/>
      <c r="F20" s="35"/>
      <c r="G20" s="36">
        <f>SUM(G21:G26)</f>
        <v>0</v>
      </c>
      <c r="H20" s="61"/>
      <c r="I20" s="35"/>
      <c r="J20" s="35"/>
      <c r="K20" s="36">
        <f>SUM(K21:K26)</f>
        <v>0</v>
      </c>
      <c r="L20" s="37"/>
    </row>
    <row r="21" spans="2:12" ht="15">
      <c r="B21" s="171">
        <v>2.1</v>
      </c>
      <c r="C21" s="25" t="s">
        <v>24</v>
      </c>
      <c r="D21" s="110" t="s">
        <v>25</v>
      </c>
      <c r="E21" s="145">
        <v>0</v>
      </c>
      <c r="F21" s="42">
        <v>0</v>
      </c>
      <c r="G21" s="148">
        <f>E21*F21</f>
        <v>0</v>
      </c>
      <c r="H21" s="153" t="s">
        <v>26</v>
      </c>
      <c r="I21" s="41">
        <v>0</v>
      </c>
      <c r="J21" s="151">
        <v>0</v>
      </c>
      <c r="K21" s="114">
        <f>I21*J21</f>
        <v>0</v>
      </c>
      <c r="L21" s="37"/>
    </row>
    <row r="22" spans="2:12" ht="15">
      <c r="B22" s="171">
        <v>2.2</v>
      </c>
      <c r="C22" s="25" t="s">
        <v>27</v>
      </c>
      <c r="D22" s="110" t="s">
        <v>25</v>
      </c>
      <c r="E22" s="146">
        <v>0</v>
      </c>
      <c r="F22" s="42">
        <v>0</v>
      </c>
      <c r="G22" s="149">
        <f>E22*F22</f>
        <v>0</v>
      </c>
      <c r="H22" s="154" t="s">
        <v>26</v>
      </c>
      <c r="I22" s="41">
        <v>0</v>
      </c>
      <c r="J22" s="152">
        <v>0</v>
      </c>
      <c r="K22" s="114">
        <f>I22*J22</f>
        <v>0</v>
      </c>
      <c r="L22" s="37"/>
    </row>
    <row r="23" spans="2:12" ht="15">
      <c r="B23" s="171">
        <v>2.3</v>
      </c>
      <c r="C23" s="25" t="s">
        <v>28</v>
      </c>
      <c r="D23" s="110" t="s">
        <v>25</v>
      </c>
      <c r="E23" s="146">
        <v>0</v>
      </c>
      <c r="F23" s="42">
        <v>0</v>
      </c>
      <c r="G23" s="149">
        <f>E23*F23</f>
        <v>0</v>
      </c>
      <c r="H23" s="154" t="s">
        <v>26</v>
      </c>
      <c r="I23" s="41">
        <v>0</v>
      </c>
      <c r="J23" s="152">
        <v>0</v>
      </c>
      <c r="K23" s="114">
        <f>I23*J23</f>
        <v>0</v>
      </c>
      <c r="L23" s="37"/>
    </row>
    <row r="24" spans="2:12" ht="15">
      <c r="B24" s="174">
        <v>2.4</v>
      </c>
      <c r="C24" s="25" t="s">
        <v>29</v>
      </c>
      <c r="D24" s="110" t="s">
        <v>25</v>
      </c>
      <c r="E24" s="146">
        <v>0</v>
      </c>
      <c r="F24" s="42">
        <v>0</v>
      </c>
      <c r="G24" s="149">
        <f>E24*F24</f>
        <v>0</v>
      </c>
      <c r="H24" s="154" t="s">
        <v>26</v>
      </c>
      <c r="I24" s="41">
        <v>0</v>
      </c>
      <c r="J24" s="152">
        <v>0</v>
      </c>
      <c r="K24" s="114">
        <f>I24*J24</f>
        <v>0</v>
      </c>
      <c r="L24" s="37"/>
    </row>
    <row r="25" spans="2:12" ht="15">
      <c r="B25" s="174">
        <v>2.5</v>
      </c>
      <c r="C25" s="25" t="s">
        <v>30</v>
      </c>
      <c r="D25" s="115" t="s">
        <v>31</v>
      </c>
      <c r="E25" s="146">
        <v>0</v>
      </c>
      <c r="F25" s="42">
        <v>0</v>
      </c>
      <c r="G25" s="149">
        <f>E25*F25</f>
        <v>0</v>
      </c>
      <c r="H25" s="154" t="s">
        <v>26</v>
      </c>
      <c r="I25" s="41">
        <v>0</v>
      </c>
      <c r="J25" s="152">
        <v>0</v>
      </c>
      <c r="K25" s="114">
        <f>I25*J25</f>
        <v>0</v>
      </c>
      <c r="L25" s="37"/>
    </row>
    <row r="26" spans="2:12" ht="15.75" thickBot="1">
      <c r="B26" s="174"/>
      <c r="C26" s="25"/>
      <c r="D26" s="117"/>
      <c r="E26" s="147"/>
      <c r="F26" s="41"/>
      <c r="G26" s="150"/>
      <c r="H26" s="155"/>
      <c r="I26" s="41"/>
      <c r="J26" s="147"/>
      <c r="K26" s="116"/>
      <c r="L26" s="37"/>
    </row>
    <row r="27" spans="2:12" ht="15.75" thickBot="1">
      <c r="B27" s="175">
        <v>3</v>
      </c>
      <c r="C27" s="20" t="s">
        <v>32</v>
      </c>
      <c r="D27" s="19"/>
      <c r="E27" s="35"/>
      <c r="F27" s="35"/>
      <c r="G27" s="36">
        <f>SUM(G28:G46)</f>
        <v>0</v>
      </c>
      <c r="H27" s="61"/>
      <c r="I27" s="35"/>
      <c r="J27" s="35"/>
      <c r="K27" s="36">
        <f>SUM(K28:K46)</f>
        <v>0</v>
      </c>
      <c r="L27" s="37"/>
    </row>
    <row r="28" spans="2:12" ht="15">
      <c r="B28" s="171">
        <v>3.1</v>
      </c>
      <c r="C28" s="22" t="s">
        <v>33</v>
      </c>
      <c r="D28" s="110" t="s">
        <v>25</v>
      </c>
      <c r="E28" s="159">
        <v>0</v>
      </c>
      <c r="F28" s="151">
        <v>0</v>
      </c>
      <c r="G28" s="114">
        <f aca="true" t="shared" si="2" ref="G28:G43">E28*F28</f>
        <v>0</v>
      </c>
      <c r="H28" s="43" t="s">
        <v>26</v>
      </c>
      <c r="I28" s="145">
        <v>0</v>
      </c>
      <c r="J28" s="151">
        <v>0</v>
      </c>
      <c r="K28" s="114">
        <f aca="true" t="shared" si="3" ref="K28:K43">I28*J28</f>
        <v>0</v>
      </c>
      <c r="L28" s="37"/>
    </row>
    <row r="29" spans="2:12" ht="15">
      <c r="B29" s="171">
        <v>3.2</v>
      </c>
      <c r="C29" s="22" t="s">
        <v>34</v>
      </c>
      <c r="D29" s="110" t="s">
        <v>25</v>
      </c>
      <c r="E29" s="160">
        <v>0</v>
      </c>
      <c r="F29" s="152">
        <v>0</v>
      </c>
      <c r="G29" s="114">
        <f t="shared" si="2"/>
        <v>0</v>
      </c>
      <c r="H29" s="43" t="s">
        <v>26</v>
      </c>
      <c r="I29" s="146">
        <v>0</v>
      </c>
      <c r="J29" s="152">
        <v>0</v>
      </c>
      <c r="K29" s="114">
        <f t="shared" si="3"/>
        <v>0</v>
      </c>
      <c r="L29" s="37"/>
    </row>
    <row r="30" spans="2:12" ht="15">
      <c r="B30" s="174">
        <v>3.3</v>
      </c>
      <c r="C30" s="25" t="s">
        <v>35</v>
      </c>
      <c r="D30" s="110" t="s">
        <v>25</v>
      </c>
      <c r="E30" s="160">
        <v>0</v>
      </c>
      <c r="F30" s="152">
        <v>0</v>
      </c>
      <c r="G30" s="114">
        <f t="shared" si="2"/>
        <v>0</v>
      </c>
      <c r="H30" s="43" t="s">
        <v>26</v>
      </c>
      <c r="I30" s="146">
        <v>0</v>
      </c>
      <c r="J30" s="152">
        <v>0</v>
      </c>
      <c r="K30" s="114">
        <f t="shared" si="3"/>
        <v>0</v>
      </c>
      <c r="L30" s="37"/>
    </row>
    <row r="31" spans="2:12" ht="15">
      <c r="B31" s="174">
        <v>3.4</v>
      </c>
      <c r="C31" s="25" t="s">
        <v>36</v>
      </c>
      <c r="D31" s="110" t="s">
        <v>25</v>
      </c>
      <c r="E31" s="160">
        <v>0</v>
      </c>
      <c r="F31" s="152">
        <v>0</v>
      </c>
      <c r="G31" s="114">
        <f t="shared" si="2"/>
        <v>0</v>
      </c>
      <c r="H31" s="43" t="s">
        <v>26</v>
      </c>
      <c r="I31" s="146">
        <v>0</v>
      </c>
      <c r="J31" s="152">
        <v>0</v>
      </c>
      <c r="K31" s="114">
        <f t="shared" si="3"/>
        <v>0</v>
      </c>
      <c r="L31" s="37"/>
    </row>
    <row r="32" spans="2:12" ht="15">
      <c r="B32" s="174">
        <v>3.5</v>
      </c>
      <c r="C32" s="25" t="s">
        <v>37</v>
      </c>
      <c r="D32" s="110" t="s">
        <v>25</v>
      </c>
      <c r="E32" s="160">
        <v>0</v>
      </c>
      <c r="F32" s="152">
        <v>0</v>
      </c>
      <c r="G32" s="114">
        <f>E32*F32</f>
        <v>0</v>
      </c>
      <c r="H32" s="43" t="s">
        <v>26</v>
      </c>
      <c r="I32" s="146">
        <v>0</v>
      </c>
      <c r="J32" s="152">
        <v>0</v>
      </c>
      <c r="K32" s="114">
        <f>I32*J32</f>
        <v>0</v>
      </c>
      <c r="L32" s="37"/>
    </row>
    <row r="33" spans="2:12" ht="15">
      <c r="B33" s="174">
        <v>3.6</v>
      </c>
      <c r="C33" s="25" t="s">
        <v>38</v>
      </c>
      <c r="D33" s="115" t="s">
        <v>25</v>
      </c>
      <c r="E33" s="160">
        <v>0</v>
      </c>
      <c r="F33" s="152">
        <v>0</v>
      </c>
      <c r="G33" s="114">
        <f t="shared" si="2"/>
        <v>0</v>
      </c>
      <c r="H33" s="43" t="s">
        <v>26</v>
      </c>
      <c r="I33" s="146">
        <v>0</v>
      </c>
      <c r="J33" s="152">
        <v>0</v>
      </c>
      <c r="K33" s="114">
        <f t="shared" si="3"/>
        <v>0</v>
      </c>
      <c r="L33" s="37"/>
    </row>
    <row r="34" spans="2:12" ht="15">
      <c r="B34" s="174">
        <v>3.7</v>
      </c>
      <c r="C34" s="25" t="s">
        <v>39</v>
      </c>
      <c r="D34" s="110" t="s">
        <v>25</v>
      </c>
      <c r="E34" s="160">
        <v>0</v>
      </c>
      <c r="F34" s="152">
        <v>0</v>
      </c>
      <c r="G34" s="114">
        <f t="shared" si="2"/>
        <v>0</v>
      </c>
      <c r="H34" s="43" t="s">
        <v>26</v>
      </c>
      <c r="I34" s="146">
        <v>0</v>
      </c>
      <c r="J34" s="152">
        <v>0</v>
      </c>
      <c r="K34" s="114">
        <f t="shared" si="3"/>
        <v>0</v>
      </c>
      <c r="L34" s="37"/>
    </row>
    <row r="35" spans="2:12" ht="15">
      <c r="B35" s="174">
        <v>3.8</v>
      </c>
      <c r="C35" s="22" t="s">
        <v>40</v>
      </c>
      <c r="D35" s="110" t="s">
        <v>25</v>
      </c>
      <c r="E35" s="160">
        <v>0</v>
      </c>
      <c r="F35" s="152">
        <v>0</v>
      </c>
      <c r="G35" s="114">
        <f t="shared" si="2"/>
        <v>0</v>
      </c>
      <c r="H35" s="43" t="s">
        <v>26</v>
      </c>
      <c r="I35" s="146">
        <v>0</v>
      </c>
      <c r="J35" s="152">
        <v>0</v>
      </c>
      <c r="K35" s="114">
        <f t="shared" si="3"/>
        <v>0</v>
      </c>
      <c r="L35" s="37"/>
    </row>
    <row r="36" spans="2:12" ht="15">
      <c r="B36" s="174">
        <v>3.9</v>
      </c>
      <c r="C36" s="22" t="s">
        <v>41</v>
      </c>
      <c r="D36" s="110" t="s">
        <v>25</v>
      </c>
      <c r="E36" s="160">
        <v>0</v>
      </c>
      <c r="F36" s="152">
        <v>0</v>
      </c>
      <c r="G36" s="114">
        <f>E36*F36</f>
        <v>0</v>
      </c>
      <c r="H36" s="43" t="s">
        <v>26</v>
      </c>
      <c r="I36" s="146">
        <v>0</v>
      </c>
      <c r="J36" s="152">
        <v>0</v>
      </c>
      <c r="K36" s="114">
        <f>I36*J36</f>
        <v>0</v>
      </c>
      <c r="L36" s="37"/>
    </row>
    <row r="37" spans="2:12" ht="15">
      <c r="B37" s="176">
        <v>3.1</v>
      </c>
      <c r="C37" s="25" t="s">
        <v>42</v>
      </c>
      <c r="D37" s="115" t="s">
        <v>43</v>
      </c>
      <c r="E37" s="160">
        <v>0</v>
      </c>
      <c r="F37" s="152">
        <v>0</v>
      </c>
      <c r="G37" s="114">
        <f t="shared" si="2"/>
        <v>0</v>
      </c>
      <c r="H37" s="43" t="s">
        <v>43</v>
      </c>
      <c r="I37" s="146">
        <v>0</v>
      </c>
      <c r="J37" s="152">
        <v>0</v>
      </c>
      <c r="K37" s="114">
        <f t="shared" si="3"/>
        <v>0</v>
      </c>
      <c r="L37" s="37"/>
    </row>
    <row r="38" spans="2:12" ht="15">
      <c r="B38" s="172">
        <v>3.11</v>
      </c>
      <c r="C38" s="25" t="s">
        <v>44</v>
      </c>
      <c r="D38" s="110" t="s">
        <v>43</v>
      </c>
      <c r="E38" s="160">
        <v>0</v>
      </c>
      <c r="F38" s="152">
        <v>0</v>
      </c>
      <c r="G38" s="114">
        <f t="shared" si="2"/>
        <v>0</v>
      </c>
      <c r="H38" s="43" t="s">
        <v>43</v>
      </c>
      <c r="I38" s="146">
        <v>0</v>
      </c>
      <c r="J38" s="152">
        <v>0</v>
      </c>
      <c r="K38" s="114">
        <f t="shared" si="3"/>
        <v>0</v>
      </c>
      <c r="L38" s="37"/>
    </row>
    <row r="39" spans="2:12" ht="15">
      <c r="B39" s="172">
        <v>3.12</v>
      </c>
      <c r="C39" s="25" t="s">
        <v>45</v>
      </c>
      <c r="D39" s="110" t="s">
        <v>43</v>
      </c>
      <c r="E39" s="160">
        <v>0</v>
      </c>
      <c r="F39" s="152">
        <v>0</v>
      </c>
      <c r="G39" s="114">
        <f>E39*F39</f>
        <v>0</v>
      </c>
      <c r="H39" s="43" t="s">
        <v>43</v>
      </c>
      <c r="I39" s="146">
        <v>0</v>
      </c>
      <c r="J39" s="152">
        <v>0</v>
      </c>
      <c r="K39" s="114">
        <f>I39*J39</f>
        <v>0</v>
      </c>
      <c r="L39" s="37"/>
    </row>
    <row r="40" spans="2:12" ht="15">
      <c r="B40" s="172">
        <v>3.13</v>
      </c>
      <c r="C40" s="25" t="s">
        <v>46</v>
      </c>
      <c r="D40" s="110" t="s">
        <v>43</v>
      </c>
      <c r="E40" s="160">
        <v>0</v>
      </c>
      <c r="F40" s="152">
        <v>0</v>
      </c>
      <c r="G40" s="114">
        <f>E40*F40</f>
        <v>0</v>
      </c>
      <c r="H40" s="43" t="s">
        <v>43</v>
      </c>
      <c r="I40" s="146">
        <v>0</v>
      </c>
      <c r="J40" s="152">
        <v>0</v>
      </c>
      <c r="K40" s="114">
        <f>I40*J40</f>
        <v>0</v>
      </c>
      <c r="L40" s="37"/>
    </row>
    <row r="41" spans="2:12" ht="15">
      <c r="B41" s="172">
        <v>3.14</v>
      </c>
      <c r="C41" s="25" t="s">
        <v>47</v>
      </c>
      <c r="D41" s="110" t="s">
        <v>25</v>
      </c>
      <c r="E41" s="160">
        <v>0</v>
      </c>
      <c r="F41" s="152">
        <v>0</v>
      </c>
      <c r="G41" s="114">
        <f t="shared" si="2"/>
        <v>0</v>
      </c>
      <c r="H41" s="43" t="s">
        <v>43</v>
      </c>
      <c r="I41" s="146">
        <v>0</v>
      </c>
      <c r="J41" s="152">
        <v>0</v>
      </c>
      <c r="K41" s="114">
        <f t="shared" si="3"/>
        <v>0</v>
      </c>
      <c r="L41" s="37"/>
    </row>
    <row r="42" spans="2:12" ht="15">
      <c r="B42" s="172">
        <v>3.15</v>
      </c>
      <c r="C42" s="25" t="s">
        <v>48</v>
      </c>
      <c r="D42" s="110" t="s">
        <v>25</v>
      </c>
      <c r="E42" s="160">
        <v>0</v>
      </c>
      <c r="F42" s="152">
        <v>0</v>
      </c>
      <c r="G42" s="114">
        <f t="shared" si="2"/>
        <v>0</v>
      </c>
      <c r="H42" s="43" t="s">
        <v>43</v>
      </c>
      <c r="I42" s="146">
        <v>0</v>
      </c>
      <c r="J42" s="152">
        <v>0</v>
      </c>
      <c r="K42" s="114">
        <f t="shared" si="3"/>
        <v>0</v>
      </c>
      <c r="L42" s="37"/>
    </row>
    <row r="43" spans="2:12" ht="15">
      <c r="B43" s="172">
        <v>3.16</v>
      </c>
      <c r="C43" s="25" t="s">
        <v>49</v>
      </c>
      <c r="D43" s="110" t="s">
        <v>25</v>
      </c>
      <c r="E43" s="160">
        <v>0</v>
      </c>
      <c r="F43" s="152">
        <v>0</v>
      </c>
      <c r="G43" s="114">
        <f t="shared" si="2"/>
        <v>0</v>
      </c>
      <c r="H43" s="43" t="s">
        <v>43</v>
      </c>
      <c r="I43" s="146">
        <v>0</v>
      </c>
      <c r="J43" s="152">
        <v>0</v>
      </c>
      <c r="K43" s="114">
        <f t="shared" si="3"/>
        <v>0</v>
      </c>
      <c r="L43" s="37"/>
    </row>
    <row r="44" spans="2:12" ht="15">
      <c r="B44" s="172">
        <v>3.17</v>
      </c>
      <c r="C44" s="25" t="s">
        <v>50</v>
      </c>
      <c r="D44" s="110" t="s">
        <v>25</v>
      </c>
      <c r="E44" s="160">
        <v>0</v>
      </c>
      <c r="F44" s="152">
        <v>0</v>
      </c>
      <c r="G44" s="114">
        <f>E44*F44</f>
        <v>0</v>
      </c>
      <c r="H44" s="43" t="s">
        <v>43</v>
      </c>
      <c r="I44" s="146">
        <v>0</v>
      </c>
      <c r="J44" s="152">
        <v>0</v>
      </c>
      <c r="K44" s="114">
        <f>I44*J44</f>
        <v>0</v>
      </c>
      <c r="L44" s="37"/>
    </row>
    <row r="45" spans="2:12" ht="15">
      <c r="B45" s="172">
        <v>3.18</v>
      </c>
      <c r="C45" s="25" t="s">
        <v>51</v>
      </c>
      <c r="D45" s="110" t="s">
        <v>25</v>
      </c>
      <c r="E45" s="160">
        <v>0</v>
      </c>
      <c r="F45" s="152">
        <v>0</v>
      </c>
      <c r="G45" s="114">
        <f>E45*F45</f>
        <v>0</v>
      </c>
      <c r="H45" s="43" t="s">
        <v>43</v>
      </c>
      <c r="I45" s="146">
        <v>0</v>
      </c>
      <c r="J45" s="152">
        <v>0</v>
      </c>
      <c r="K45" s="114">
        <f>I45*J45</f>
        <v>0</v>
      </c>
      <c r="L45" s="37"/>
    </row>
    <row r="46" spans="2:12" ht="15.75" thickBot="1">
      <c r="B46" s="171"/>
      <c r="C46" s="64"/>
      <c r="D46" s="77"/>
      <c r="E46" s="161"/>
      <c r="F46" s="158"/>
      <c r="G46" s="87"/>
      <c r="H46" s="57"/>
      <c r="I46" s="158"/>
      <c r="J46" s="158"/>
      <c r="K46" s="87"/>
      <c r="L46" s="38"/>
    </row>
    <row r="47" spans="2:12" ht="15.75" thickBot="1">
      <c r="B47" s="175">
        <v>4</v>
      </c>
      <c r="C47" s="20" t="s">
        <v>52</v>
      </c>
      <c r="D47" s="124"/>
      <c r="E47" s="39"/>
      <c r="F47" s="39"/>
      <c r="G47" s="36">
        <f>SUM(G48:G54)</f>
        <v>0</v>
      </c>
      <c r="H47" s="40"/>
      <c r="I47" s="39"/>
      <c r="J47" s="39"/>
      <c r="K47" s="36">
        <f>SUM(K48:K54)</f>
        <v>0</v>
      </c>
      <c r="L47" s="37"/>
    </row>
    <row r="48" spans="2:12" ht="15">
      <c r="B48" s="171">
        <v>4.1</v>
      </c>
      <c r="C48" s="22" t="s">
        <v>53</v>
      </c>
      <c r="D48" s="110" t="s">
        <v>43</v>
      </c>
      <c r="E48" s="145">
        <v>0</v>
      </c>
      <c r="F48" s="151">
        <v>0</v>
      </c>
      <c r="G48" s="114">
        <f aca="true" t="shared" si="4" ref="G48:G53">E48*F48</f>
        <v>0</v>
      </c>
      <c r="H48" s="43" t="s">
        <v>43</v>
      </c>
      <c r="I48" s="145">
        <v>0</v>
      </c>
      <c r="J48" s="151">
        <v>0</v>
      </c>
      <c r="K48" s="114">
        <f aca="true" t="shared" si="5" ref="K48:K53">I48*J48</f>
        <v>0</v>
      </c>
      <c r="L48" s="37"/>
    </row>
    <row r="49" spans="2:12" ht="15">
      <c r="B49" s="171">
        <v>4.2</v>
      </c>
      <c r="C49" s="22" t="s">
        <v>54</v>
      </c>
      <c r="D49" s="110" t="s">
        <v>43</v>
      </c>
      <c r="E49" s="146">
        <v>0</v>
      </c>
      <c r="F49" s="152">
        <v>0</v>
      </c>
      <c r="G49" s="114">
        <f t="shared" si="4"/>
        <v>0</v>
      </c>
      <c r="H49" s="43" t="s">
        <v>43</v>
      </c>
      <c r="I49" s="146">
        <v>0</v>
      </c>
      <c r="J49" s="152">
        <v>0</v>
      </c>
      <c r="K49" s="114">
        <f t="shared" si="5"/>
        <v>0</v>
      </c>
      <c r="L49" s="37"/>
    </row>
    <row r="50" spans="2:12" ht="15">
      <c r="B50" s="171">
        <v>4.3</v>
      </c>
      <c r="C50" s="22" t="s">
        <v>55</v>
      </c>
      <c r="D50" s="110" t="s">
        <v>43</v>
      </c>
      <c r="E50" s="146">
        <v>0</v>
      </c>
      <c r="F50" s="152">
        <v>0</v>
      </c>
      <c r="G50" s="114">
        <f t="shared" si="4"/>
        <v>0</v>
      </c>
      <c r="H50" s="43" t="s">
        <v>43</v>
      </c>
      <c r="I50" s="146">
        <v>0</v>
      </c>
      <c r="J50" s="152">
        <v>0</v>
      </c>
      <c r="K50" s="114">
        <f t="shared" si="5"/>
        <v>0</v>
      </c>
      <c r="L50" s="37"/>
    </row>
    <row r="51" spans="2:12" ht="15">
      <c r="B51" s="171">
        <v>4.4</v>
      </c>
      <c r="C51" s="22" t="s">
        <v>56</v>
      </c>
      <c r="D51" s="110" t="s">
        <v>43</v>
      </c>
      <c r="E51" s="146">
        <v>0</v>
      </c>
      <c r="F51" s="152">
        <v>0</v>
      </c>
      <c r="G51" s="114">
        <f t="shared" si="4"/>
        <v>0</v>
      </c>
      <c r="H51" s="43" t="s">
        <v>43</v>
      </c>
      <c r="I51" s="146">
        <v>0</v>
      </c>
      <c r="J51" s="152">
        <v>0</v>
      </c>
      <c r="K51" s="114">
        <f t="shared" si="5"/>
        <v>0</v>
      </c>
      <c r="L51" s="37"/>
    </row>
    <row r="52" spans="2:12" ht="15">
      <c r="B52" s="171">
        <v>4.5</v>
      </c>
      <c r="C52" s="22" t="s">
        <v>57</v>
      </c>
      <c r="D52" s="110" t="s">
        <v>43</v>
      </c>
      <c r="E52" s="146">
        <v>0</v>
      </c>
      <c r="F52" s="152">
        <v>0</v>
      </c>
      <c r="G52" s="114">
        <f t="shared" si="4"/>
        <v>0</v>
      </c>
      <c r="H52" s="43" t="s">
        <v>43</v>
      </c>
      <c r="I52" s="146">
        <v>0</v>
      </c>
      <c r="J52" s="152">
        <v>0</v>
      </c>
      <c r="K52" s="114">
        <f t="shared" si="5"/>
        <v>0</v>
      </c>
      <c r="L52" s="37"/>
    </row>
    <row r="53" spans="2:12" ht="15">
      <c r="B53" s="171">
        <v>4.6</v>
      </c>
      <c r="C53" s="22" t="s">
        <v>58</v>
      </c>
      <c r="D53" s="110" t="s">
        <v>43</v>
      </c>
      <c r="E53" s="146">
        <v>0</v>
      </c>
      <c r="F53" s="152">
        <v>0</v>
      </c>
      <c r="G53" s="114">
        <f t="shared" si="4"/>
        <v>0</v>
      </c>
      <c r="H53" s="43" t="s">
        <v>43</v>
      </c>
      <c r="I53" s="146">
        <v>0</v>
      </c>
      <c r="J53" s="152">
        <v>0</v>
      </c>
      <c r="K53" s="114">
        <f t="shared" si="5"/>
        <v>0</v>
      </c>
      <c r="L53" s="38"/>
    </row>
    <row r="54" spans="2:12" ht="15.75" thickBot="1">
      <c r="B54" s="171"/>
      <c r="C54" s="64"/>
      <c r="D54" s="77"/>
      <c r="E54" s="158"/>
      <c r="F54" s="158"/>
      <c r="G54" s="87"/>
      <c r="H54" s="57"/>
      <c r="I54" s="158"/>
      <c r="J54" s="158"/>
      <c r="K54" s="87"/>
      <c r="L54" s="38"/>
    </row>
    <row r="55" spans="2:12" ht="15.75" thickBot="1">
      <c r="B55" s="175">
        <v>5</v>
      </c>
      <c r="C55" s="4" t="s">
        <v>59</v>
      </c>
      <c r="D55" s="124"/>
      <c r="E55" s="39"/>
      <c r="F55" s="39"/>
      <c r="G55" s="36">
        <f>SUM(G56:G57)</f>
        <v>0</v>
      </c>
      <c r="H55" s="40"/>
      <c r="I55" s="39"/>
      <c r="J55" s="39"/>
      <c r="K55" s="36">
        <f>SUM(K56:K57)</f>
        <v>0</v>
      </c>
      <c r="L55" s="37"/>
    </row>
    <row r="56" spans="2:12" ht="15">
      <c r="B56" s="171">
        <v>5.1</v>
      </c>
      <c r="C56" s="22" t="s">
        <v>60</v>
      </c>
      <c r="D56" s="110" t="s">
        <v>25</v>
      </c>
      <c r="E56" s="145">
        <v>0</v>
      </c>
      <c r="F56" s="151">
        <v>0</v>
      </c>
      <c r="G56" s="114">
        <f>E56*F56</f>
        <v>0</v>
      </c>
      <c r="H56" s="43" t="s">
        <v>43</v>
      </c>
      <c r="I56" s="145">
        <v>0</v>
      </c>
      <c r="J56" s="151">
        <v>0</v>
      </c>
      <c r="K56" s="114">
        <f>I56*J56</f>
        <v>0</v>
      </c>
      <c r="L56" s="37"/>
    </row>
    <row r="57" spans="2:12" ht="15.75" thickBot="1">
      <c r="B57" s="171"/>
      <c r="C57" s="64"/>
      <c r="D57" s="110"/>
      <c r="E57" s="147"/>
      <c r="F57" s="147"/>
      <c r="G57" s="118"/>
      <c r="H57" s="43"/>
      <c r="I57" s="147"/>
      <c r="J57" s="147"/>
      <c r="K57" s="118"/>
      <c r="L57" s="37"/>
    </row>
    <row r="58" spans="2:12" ht="15.75" thickBot="1">
      <c r="B58" s="175">
        <v>6</v>
      </c>
      <c r="C58" s="20" t="s">
        <v>61</v>
      </c>
      <c r="D58" s="124"/>
      <c r="E58" s="39"/>
      <c r="F58" s="39"/>
      <c r="G58" s="36">
        <f>SUM(G59:G67)</f>
        <v>0</v>
      </c>
      <c r="H58" s="40"/>
      <c r="I58" s="39"/>
      <c r="J58" s="39"/>
      <c r="K58" s="36">
        <f>SUM(K59:K67)</f>
        <v>0</v>
      </c>
      <c r="L58" s="37"/>
    </row>
    <row r="59" spans="2:12" ht="15">
      <c r="B59" s="171">
        <v>6.1</v>
      </c>
      <c r="C59" s="22" t="s">
        <v>62</v>
      </c>
      <c r="D59" s="110" t="s">
        <v>43</v>
      </c>
      <c r="E59" s="162">
        <v>0</v>
      </c>
      <c r="F59" s="42">
        <v>0</v>
      </c>
      <c r="G59" s="148">
        <f aca="true" t="shared" si="6" ref="G59:G66">E59*F59</f>
        <v>0</v>
      </c>
      <c r="H59" s="43" t="s">
        <v>43</v>
      </c>
      <c r="I59" s="162">
        <v>0</v>
      </c>
      <c r="J59" s="151">
        <v>0</v>
      </c>
      <c r="K59" s="114">
        <f aca="true" t="shared" si="7" ref="K59:K66">I59*J59</f>
        <v>0</v>
      </c>
      <c r="L59" s="37"/>
    </row>
    <row r="60" spans="2:12" ht="15">
      <c r="B60" s="171">
        <v>6.2</v>
      </c>
      <c r="C60" s="25" t="s">
        <v>63</v>
      </c>
      <c r="D60" s="110" t="s">
        <v>43</v>
      </c>
      <c r="E60" s="163">
        <v>0</v>
      </c>
      <c r="F60" s="42">
        <v>0</v>
      </c>
      <c r="G60" s="149">
        <f t="shared" si="6"/>
        <v>0</v>
      </c>
      <c r="H60" s="43" t="s">
        <v>43</v>
      </c>
      <c r="I60" s="163">
        <v>0</v>
      </c>
      <c r="J60" s="152">
        <v>0</v>
      </c>
      <c r="K60" s="114">
        <f t="shared" si="7"/>
        <v>0</v>
      </c>
      <c r="L60" s="37"/>
    </row>
    <row r="61" spans="2:12" ht="15">
      <c r="B61" s="171">
        <v>6.3</v>
      </c>
      <c r="C61" s="25" t="s">
        <v>64</v>
      </c>
      <c r="D61" s="110" t="s">
        <v>43</v>
      </c>
      <c r="E61" s="163">
        <v>0</v>
      </c>
      <c r="F61" s="42">
        <v>0</v>
      </c>
      <c r="G61" s="149">
        <f t="shared" si="6"/>
        <v>0</v>
      </c>
      <c r="H61" s="43" t="s">
        <v>43</v>
      </c>
      <c r="I61" s="163">
        <v>0</v>
      </c>
      <c r="J61" s="152">
        <v>0</v>
      </c>
      <c r="K61" s="114">
        <f t="shared" si="7"/>
        <v>0</v>
      </c>
      <c r="L61" s="37"/>
    </row>
    <row r="62" spans="2:12" ht="15">
      <c r="B62" s="171">
        <v>6.4</v>
      </c>
      <c r="C62" s="25" t="s">
        <v>65</v>
      </c>
      <c r="D62" s="110" t="s">
        <v>43</v>
      </c>
      <c r="E62" s="163">
        <v>0</v>
      </c>
      <c r="F62" s="42">
        <v>0</v>
      </c>
      <c r="G62" s="164">
        <f>E62*F62</f>
        <v>0</v>
      </c>
      <c r="H62" s="43" t="s">
        <v>43</v>
      </c>
      <c r="I62" s="163">
        <v>0</v>
      </c>
      <c r="J62" s="152">
        <v>0</v>
      </c>
      <c r="K62" s="119">
        <f t="shared" si="7"/>
        <v>0</v>
      </c>
      <c r="L62" s="37"/>
    </row>
    <row r="63" spans="2:12" ht="15">
      <c r="B63" s="171">
        <v>6.5</v>
      </c>
      <c r="C63" s="22" t="s">
        <v>66</v>
      </c>
      <c r="D63" s="110" t="s">
        <v>43</v>
      </c>
      <c r="E63" s="163">
        <v>0</v>
      </c>
      <c r="F63" s="42">
        <v>0</v>
      </c>
      <c r="G63" s="149">
        <f t="shared" si="6"/>
        <v>0</v>
      </c>
      <c r="H63" s="43" t="s">
        <v>43</v>
      </c>
      <c r="I63" s="163">
        <v>0</v>
      </c>
      <c r="J63" s="152">
        <v>0</v>
      </c>
      <c r="K63" s="114">
        <f t="shared" si="7"/>
        <v>0</v>
      </c>
      <c r="L63" s="37"/>
    </row>
    <row r="64" spans="2:12" ht="15">
      <c r="B64" s="171">
        <v>6.6</v>
      </c>
      <c r="C64" s="22" t="s">
        <v>67</v>
      </c>
      <c r="D64" s="110" t="s">
        <v>25</v>
      </c>
      <c r="E64" s="163">
        <v>0</v>
      </c>
      <c r="F64" s="42">
        <v>0</v>
      </c>
      <c r="G64" s="164">
        <f t="shared" si="6"/>
        <v>0</v>
      </c>
      <c r="H64" s="43" t="s">
        <v>43</v>
      </c>
      <c r="I64" s="163">
        <v>0</v>
      </c>
      <c r="J64" s="152">
        <v>0</v>
      </c>
      <c r="K64" s="119">
        <f t="shared" si="7"/>
        <v>0</v>
      </c>
      <c r="L64" s="37"/>
    </row>
    <row r="65" spans="2:12" ht="15">
      <c r="B65" s="171">
        <v>6.7</v>
      </c>
      <c r="C65" s="25" t="s">
        <v>68</v>
      </c>
      <c r="D65" s="110" t="s">
        <v>11</v>
      </c>
      <c r="E65" s="163">
        <v>0</v>
      </c>
      <c r="F65" s="42">
        <v>0</v>
      </c>
      <c r="G65" s="164">
        <f t="shared" si="6"/>
        <v>0</v>
      </c>
      <c r="H65" s="43" t="s">
        <v>43</v>
      </c>
      <c r="I65" s="163">
        <v>0</v>
      </c>
      <c r="J65" s="152">
        <v>0</v>
      </c>
      <c r="K65" s="119">
        <f t="shared" si="7"/>
        <v>0</v>
      </c>
      <c r="L65" s="37"/>
    </row>
    <row r="66" spans="2:12" ht="15">
      <c r="B66" s="171">
        <v>6.8</v>
      </c>
      <c r="C66" s="22" t="s">
        <v>69</v>
      </c>
      <c r="D66" s="110" t="s">
        <v>11</v>
      </c>
      <c r="E66" s="163">
        <v>0</v>
      </c>
      <c r="F66" s="42">
        <v>0</v>
      </c>
      <c r="G66" s="149">
        <f t="shared" si="6"/>
        <v>0</v>
      </c>
      <c r="H66" s="43" t="s">
        <v>43</v>
      </c>
      <c r="I66" s="163">
        <v>0</v>
      </c>
      <c r="J66" s="152">
        <v>0</v>
      </c>
      <c r="K66" s="114">
        <f t="shared" si="7"/>
        <v>0</v>
      </c>
      <c r="L66" s="37"/>
    </row>
    <row r="67" spans="2:12" ht="15.75" thickBot="1">
      <c r="B67" s="172"/>
      <c r="C67" s="22"/>
      <c r="D67" s="110"/>
      <c r="E67" s="147"/>
      <c r="F67" s="42"/>
      <c r="G67" s="165"/>
      <c r="H67" s="43"/>
      <c r="I67" s="147"/>
      <c r="J67" s="166"/>
      <c r="K67" s="118"/>
      <c r="L67" s="37"/>
    </row>
    <row r="68" spans="2:12" ht="15.75" thickBot="1">
      <c r="B68" s="175">
        <v>7</v>
      </c>
      <c r="C68" s="20" t="s">
        <v>70</v>
      </c>
      <c r="D68" s="125"/>
      <c r="E68" s="44"/>
      <c r="F68" s="44"/>
      <c r="G68" s="36">
        <f>SUM(G69:G85)</f>
        <v>0</v>
      </c>
      <c r="H68" s="44"/>
      <c r="I68" s="44"/>
      <c r="J68" s="44"/>
      <c r="K68" s="36">
        <f>SUM(K69:K85)</f>
        <v>0</v>
      </c>
      <c r="L68" s="37"/>
    </row>
    <row r="69" spans="2:12" ht="15">
      <c r="B69" s="171">
        <v>7.1</v>
      </c>
      <c r="C69" s="22" t="s">
        <v>71</v>
      </c>
      <c r="D69" s="110" t="s">
        <v>25</v>
      </c>
      <c r="E69" s="145">
        <v>0</v>
      </c>
      <c r="F69" s="42">
        <v>0</v>
      </c>
      <c r="G69" s="148">
        <f aca="true" t="shared" si="8" ref="G69:G84">E69*F69</f>
        <v>0</v>
      </c>
      <c r="H69" s="43" t="s">
        <v>26</v>
      </c>
      <c r="I69" s="145">
        <v>0</v>
      </c>
      <c r="J69" s="156">
        <v>0</v>
      </c>
      <c r="K69" s="114">
        <f>I69*J69</f>
        <v>0</v>
      </c>
      <c r="L69" s="37"/>
    </row>
    <row r="70" spans="2:12" ht="15">
      <c r="B70" s="171">
        <v>7.2</v>
      </c>
      <c r="C70" s="25" t="s">
        <v>72</v>
      </c>
      <c r="D70" s="110" t="s">
        <v>25</v>
      </c>
      <c r="E70" s="146">
        <v>0</v>
      </c>
      <c r="F70" s="42">
        <v>0</v>
      </c>
      <c r="G70" s="149">
        <f>E70*F70</f>
        <v>0</v>
      </c>
      <c r="H70" s="43" t="s">
        <v>26</v>
      </c>
      <c r="I70" s="146">
        <v>0</v>
      </c>
      <c r="J70" s="157">
        <v>0</v>
      </c>
      <c r="K70" s="114">
        <f>I70*J70</f>
        <v>0</v>
      </c>
      <c r="L70" s="37"/>
    </row>
    <row r="71" spans="2:12" ht="15">
      <c r="B71" s="171">
        <v>7.3</v>
      </c>
      <c r="C71" s="22" t="s">
        <v>73</v>
      </c>
      <c r="D71" s="110" t="s">
        <v>25</v>
      </c>
      <c r="E71" s="146">
        <v>0</v>
      </c>
      <c r="F71" s="42">
        <v>0</v>
      </c>
      <c r="G71" s="149">
        <f>E71*F71</f>
        <v>0</v>
      </c>
      <c r="H71" s="43" t="s">
        <v>26</v>
      </c>
      <c r="I71" s="146">
        <v>0</v>
      </c>
      <c r="J71" s="157">
        <v>0</v>
      </c>
      <c r="K71" s="114">
        <f aca="true" t="shared" si="9" ref="K71:K84">I71*J71</f>
        <v>0</v>
      </c>
      <c r="L71" s="37"/>
    </row>
    <row r="72" spans="2:12" ht="15">
      <c r="B72" s="171">
        <v>7.4</v>
      </c>
      <c r="C72" s="22" t="s">
        <v>74</v>
      </c>
      <c r="D72" s="110" t="s">
        <v>43</v>
      </c>
      <c r="E72" s="146">
        <v>0</v>
      </c>
      <c r="F72" s="42">
        <v>0</v>
      </c>
      <c r="G72" s="149">
        <f>E72*F72</f>
        <v>0</v>
      </c>
      <c r="H72" s="43" t="s">
        <v>43</v>
      </c>
      <c r="I72" s="146">
        <v>0</v>
      </c>
      <c r="J72" s="157">
        <v>0</v>
      </c>
      <c r="K72" s="114">
        <f t="shared" si="9"/>
        <v>0</v>
      </c>
      <c r="L72" s="37"/>
    </row>
    <row r="73" spans="2:12" ht="15">
      <c r="B73" s="171">
        <v>7.7</v>
      </c>
      <c r="C73" s="25" t="s">
        <v>75</v>
      </c>
      <c r="D73" s="110" t="s">
        <v>31</v>
      </c>
      <c r="E73" s="146">
        <v>0</v>
      </c>
      <c r="F73" s="42">
        <v>0</v>
      </c>
      <c r="G73" s="149">
        <f t="shared" si="8"/>
        <v>0</v>
      </c>
      <c r="H73" s="43" t="s">
        <v>26</v>
      </c>
      <c r="I73" s="146">
        <v>0</v>
      </c>
      <c r="J73" s="157">
        <v>0</v>
      </c>
      <c r="K73" s="114">
        <f t="shared" si="9"/>
        <v>0</v>
      </c>
      <c r="L73" s="37"/>
    </row>
    <row r="74" spans="2:12" ht="15">
      <c r="B74" s="171">
        <v>7.8</v>
      </c>
      <c r="C74" s="25" t="s">
        <v>76</v>
      </c>
      <c r="D74" s="115" t="s">
        <v>31</v>
      </c>
      <c r="E74" s="146">
        <v>0</v>
      </c>
      <c r="F74" s="42">
        <v>0</v>
      </c>
      <c r="G74" s="149">
        <f t="shared" si="8"/>
        <v>0</v>
      </c>
      <c r="H74" s="43" t="s">
        <v>26</v>
      </c>
      <c r="I74" s="146">
        <v>0</v>
      </c>
      <c r="J74" s="157">
        <v>0</v>
      </c>
      <c r="K74" s="114">
        <f t="shared" si="9"/>
        <v>0</v>
      </c>
      <c r="L74" s="37"/>
    </row>
    <row r="75" spans="2:12" ht="15">
      <c r="B75" s="171">
        <v>7.9</v>
      </c>
      <c r="C75" s="25" t="s">
        <v>77</v>
      </c>
      <c r="D75" s="110" t="s">
        <v>31</v>
      </c>
      <c r="E75" s="146">
        <v>0</v>
      </c>
      <c r="F75" s="42">
        <v>0</v>
      </c>
      <c r="G75" s="149">
        <f t="shared" si="8"/>
        <v>0</v>
      </c>
      <c r="H75" s="43" t="s">
        <v>26</v>
      </c>
      <c r="I75" s="146">
        <v>0</v>
      </c>
      <c r="J75" s="157">
        <v>0</v>
      </c>
      <c r="K75" s="114">
        <f t="shared" si="9"/>
        <v>0</v>
      </c>
      <c r="L75" s="37"/>
    </row>
    <row r="76" spans="2:12" ht="15">
      <c r="B76" s="172">
        <v>7.1</v>
      </c>
      <c r="C76" s="25" t="s">
        <v>78</v>
      </c>
      <c r="D76" s="110" t="s">
        <v>31</v>
      </c>
      <c r="E76" s="146">
        <v>0</v>
      </c>
      <c r="F76" s="42">
        <v>0</v>
      </c>
      <c r="G76" s="149">
        <f t="shared" si="8"/>
        <v>0</v>
      </c>
      <c r="H76" s="43" t="s">
        <v>26</v>
      </c>
      <c r="I76" s="146">
        <v>0</v>
      </c>
      <c r="J76" s="157">
        <v>0</v>
      </c>
      <c r="K76" s="114">
        <f t="shared" si="9"/>
        <v>0</v>
      </c>
      <c r="L76" s="37"/>
    </row>
    <row r="77" spans="2:12" ht="15">
      <c r="B77" s="172">
        <v>7.11</v>
      </c>
      <c r="C77" s="25" t="s">
        <v>79</v>
      </c>
      <c r="D77" s="110" t="s">
        <v>31</v>
      </c>
      <c r="E77" s="146">
        <v>0</v>
      </c>
      <c r="F77" s="42">
        <v>0</v>
      </c>
      <c r="G77" s="149">
        <f>E77*F77</f>
        <v>0</v>
      </c>
      <c r="H77" s="43" t="s">
        <v>26</v>
      </c>
      <c r="I77" s="146">
        <v>0</v>
      </c>
      <c r="J77" s="157">
        <v>0</v>
      </c>
      <c r="K77" s="114">
        <f t="shared" si="9"/>
        <v>0</v>
      </c>
      <c r="L77" s="37"/>
    </row>
    <row r="78" spans="2:12" ht="15">
      <c r="B78" s="172">
        <v>7.121</v>
      </c>
      <c r="C78" s="25" t="s">
        <v>80</v>
      </c>
      <c r="D78" s="110" t="s">
        <v>31</v>
      </c>
      <c r="E78" s="146">
        <v>0</v>
      </c>
      <c r="F78" s="42">
        <v>0</v>
      </c>
      <c r="G78" s="149">
        <f t="shared" si="8"/>
        <v>0</v>
      </c>
      <c r="H78" s="43" t="s">
        <v>26</v>
      </c>
      <c r="I78" s="146">
        <v>0</v>
      </c>
      <c r="J78" s="157">
        <v>0</v>
      </c>
      <c r="K78" s="114">
        <f t="shared" si="9"/>
        <v>0</v>
      </c>
      <c r="L78" s="37"/>
    </row>
    <row r="79" spans="2:12" ht="15">
      <c r="B79" s="172">
        <v>7.13</v>
      </c>
      <c r="C79" s="25" t="s">
        <v>81</v>
      </c>
      <c r="D79" s="110" t="s">
        <v>31</v>
      </c>
      <c r="E79" s="146">
        <v>0</v>
      </c>
      <c r="F79" s="42">
        <v>0</v>
      </c>
      <c r="G79" s="149">
        <f t="shared" si="8"/>
        <v>0</v>
      </c>
      <c r="H79" s="43" t="s">
        <v>26</v>
      </c>
      <c r="I79" s="146">
        <v>0</v>
      </c>
      <c r="J79" s="157">
        <v>0</v>
      </c>
      <c r="K79" s="114">
        <f t="shared" si="9"/>
        <v>0</v>
      </c>
      <c r="L79" s="37"/>
    </row>
    <row r="80" spans="2:12" ht="15">
      <c r="B80" s="172">
        <v>7.14</v>
      </c>
      <c r="C80" s="25" t="s">
        <v>82</v>
      </c>
      <c r="D80" s="110" t="s">
        <v>31</v>
      </c>
      <c r="E80" s="146">
        <v>0</v>
      </c>
      <c r="F80" s="42">
        <v>0</v>
      </c>
      <c r="G80" s="149">
        <f t="shared" si="8"/>
        <v>0</v>
      </c>
      <c r="H80" s="43" t="s">
        <v>26</v>
      </c>
      <c r="I80" s="146">
        <v>0</v>
      </c>
      <c r="J80" s="157">
        <v>0</v>
      </c>
      <c r="K80" s="114">
        <f t="shared" si="9"/>
        <v>0</v>
      </c>
      <c r="L80" s="37"/>
    </row>
    <row r="81" spans="2:12" ht="15">
      <c r="B81" s="172">
        <v>7.15</v>
      </c>
      <c r="C81" s="25" t="s">
        <v>83</v>
      </c>
      <c r="D81" s="110" t="s">
        <v>31</v>
      </c>
      <c r="E81" s="146">
        <v>0</v>
      </c>
      <c r="F81" s="42">
        <v>0</v>
      </c>
      <c r="G81" s="149">
        <f t="shared" si="8"/>
        <v>0</v>
      </c>
      <c r="H81" s="43" t="s">
        <v>26</v>
      </c>
      <c r="I81" s="146">
        <v>0</v>
      </c>
      <c r="J81" s="157">
        <v>0</v>
      </c>
      <c r="K81" s="114">
        <f t="shared" si="9"/>
        <v>0</v>
      </c>
      <c r="L81" s="37"/>
    </row>
    <row r="82" spans="2:12" ht="15">
      <c r="B82" s="172">
        <v>7.16</v>
      </c>
      <c r="C82" s="25" t="s">
        <v>84</v>
      </c>
      <c r="D82" s="110" t="s">
        <v>31</v>
      </c>
      <c r="E82" s="146">
        <v>0</v>
      </c>
      <c r="F82" s="42">
        <v>0</v>
      </c>
      <c r="G82" s="149">
        <f t="shared" si="8"/>
        <v>0</v>
      </c>
      <c r="H82" s="43" t="s">
        <v>26</v>
      </c>
      <c r="I82" s="146">
        <v>0</v>
      </c>
      <c r="J82" s="157">
        <v>0</v>
      </c>
      <c r="K82" s="114">
        <f t="shared" si="9"/>
        <v>0</v>
      </c>
      <c r="L82" s="37"/>
    </row>
    <row r="83" spans="2:12" ht="15">
      <c r="B83" s="176">
        <v>7.17</v>
      </c>
      <c r="C83" s="25" t="s">
        <v>85</v>
      </c>
      <c r="D83" s="110" t="s">
        <v>31</v>
      </c>
      <c r="E83" s="146">
        <v>0</v>
      </c>
      <c r="F83" s="42">
        <v>0</v>
      </c>
      <c r="G83" s="149">
        <f t="shared" si="8"/>
        <v>0</v>
      </c>
      <c r="H83" s="43" t="s">
        <v>26</v>
      </c>
      <c r="I83" s="146">
        <v>0</v>
      </c>
      <c r="J83" s="157">
        <v>0</v>
      </c>
      <c r="K83" s="114">
        <f t="shared" si="9"/>
        <v>0</v>
      </c>
      <c r="L83" s="37"/>
    </row>
    <row r="84" spans="2:12" ht="15">
      <c r="B84" s="172">
        <v>7.18</v>
      </c>
      <c r="C84" s="25" t="s">
        <v>86</v>
      </c>
      <c r="D84" s="115" t="s">
        <v>31</v>
      </c>
      <c r="E84" s="146">
        <v>0</v>
      </c>
      <c r="F84" s="42">
        <v>0</v>
      </c>
      <c r="G84" s="149">
        <f t="shared" si="8"/>
        <v>0</v>
      </c>
      <c r="H84" s="43" t="s">
        <v>26</v>
      </c>
      <c r="I84" s="146">
        <v>0</v>
      </c>
      <c r="J84" s="157">
        <v>0</v>
      </c>
      <c r="K84" s="114">
        <f t="shared" si="9"/>
        <v>0</v>
      </c>
      <c r="L84" s="37"/>
    </row>
    <row r="85" spans="2:12" ht="15.75" thickBot="1">
      <c r="B85" s="171"/>
      <c r="C85" s="25"/>
      <c r="D85" s="126"/>
      <c r="E85" s="167"/>
      <c r="F85" s="42"/>
      <c r="G85" s="150"/>
      <c r="H85" s="56"/>
      <c r="I85" s="167"/>
      <c r="J85" s="168"/>
      <c r="K85" s="116"/>
      <c r="L85" s="37"/>
    </row>
    <row r="86" spans="2:12" ht="15.75" thickBot="1">
      <c r="B86" s="175">
        <v>8</v>
      </c>
      <c r="C86" s="20" t="s">
        <v>87</v>
      </c>
      <c r="D86" s="127"/>
      <c r="E86" s="39"/>
      <c r="F86" s="39"/>
      <c r="G86" s="46">
        <f>SUM(G87:G91)</f>
        <v>0</v>
      </c>
      <c r="H86" s="40"/>
      <c r="I86" s="39"/>
      <c r="J86" s="39"/>
      <c r="K86" s="46">
        <f>SUM(K87:K91)</f>
        <v>0</v>
      </c>
      <c r="L86" s="37"/>
    </row>
    <row r="87" spans="2:12" ht="15">
      <c r="B87" s="171">
        <v>8.1</v>
      </c>
      <c r="C87" s="22" t="s">
        <v>88</v>
      </c>
      <c r="D87" s="110" t="s">
        <v>43</v>
      </c>
      <c r="E87" s="145">
        <v>0</v>
      </c>
      <c r="F87" s="42">
        <v>0</v>
      </c>
      <c r="G87" s="148">
        <f>E87*F87</f>
        <v>0</v>
      </c>
      <c r="H87" s="43" t="s">
        <v>43</v>
      </c>
      <c r="I87" s="145">
        <v>0</v>
      </c>
      <c r="J87" s="151">
        <v>0</v>
      </c>
      <c r="K87" s="114">
        <f>I87*J87</f>
        <v>0</v>
      </c>
      <c r="L87" s="37"/>
    </row>
    <row r="88" spans="2:12" ht="15">
      <c r="B88" s="171">
        <v>8.2</v>
      </c>
      <c r="C88" s="22" t="s">
        <v>89</v>
      </c>
      <c r="D88" s="110" t="s">
        <v>43</v>
      </c>
      <c r="E88" s="146">
        <v>0</v>
      </c>
      <c r="F88" s="42">
        <v>0</v>
      </c>
      <c r="G88" s="149">
        <f>E88*F88</f>
        <v>0</v>
      </c>
      <c r="H88" s="43" t="s">
        <v>43</v>
      </c>
      <c r="I88" s="146">
        <v>0</v>
      </c>
      <c r="J88" s="152">
        <v>0</v>
      </c>
      <c r="K88" s="114">
        <f>I88*J88</f>
        <v>0</v>
      </c>
      <c r="L88" s="37"/>
    </row>
    <row r="89" spans="2:12" ht="15">
      <c r="B89" s="171">
        <v>8.3</v>
      </c>
      <c r="C89" s="22" t="s">
        <v>90</v>
      </c>
      <c r="D89" s="110" t="s">
        <v>43</v>
      </c>
      <c r="E89" s="146">
        <v>0</v>
      </c>
      <c r="F89" s="42">
        <v>0</v>
      </c>
      <c r="G89" s="149">
        <f>E89*F89</f>
        <v>0</v>
      </c>
      <c r="H89" s="43" t="s">
        <v>43</v>
      </c>
      <c r="I89" s="146">
        <v>0</v>
      </c>
      <c r="J89" s="152">
        <v>0</v>
      </c>
      <c r="K89" s="114">
        <f>I89*J89</f>
        <v>0</v>
      </c>
      <c r="L89" s="37"/>
    </row>
    <row r="90" spans="2:12" ht="15">
      <c r="B90" s="171">
        <v>8.4</v>
      </c>
      <c r="C90" s="22" t="s">
        <v>91</v>
      </c>
      <c r="D90" s="110" t="s">
        <v>11</v>
      </c>
      <c r="E90" s="146">
        <v>0</v>
      </c>
      <c r="F90" s="42">
        <v>0</v>
      </c>
      <c r="G90" s="149">
        <f>E90*F90</f>
        <v>0</v>
      </c>
      <c r="H90" s="43" t="s">
        <v>11</v>
      </c>
      <c r="I90" s="146">
        <v>0</v>
      </c>
      <c r="J90" s="152">
        <v>0</v>
      </c>
      <c r="K90" s="114">
        <f>I90*J90</f>
        <v>0</v>
      </c>
      <c r="L90" s="37"/>
    </row>
    <row r="91" spans="2:12" ht="15.75" thickBot="1">
      <c r="B91" s="171"/>
      <c r="C91" s="22"/>
      <c r="D91" s="110"/>
      <c r="E91" s="147"/>
      <c r="F91" s="42"/>
      <c r="G91" s="165"/>
      <c r="H91" s="43"/>
      <c r="I91" s="147"/>
      <c r="J91" s="166"/>
      <c r="K91" s="118"/>
      <c r="L91" s="37"/>
    </row>
    <row r="92" spans="2:12" ht="15.75" thickBot="1">
      <c r="B92" s="175">
        <v>9</v>
      </c>
      <c r="C92" s="20" t="s">
        <v>92</v>
      </c>
      <c r="D92" s="127"/>
      <c r="E92" s="39"/>
      <c r="F92" s="39"/>
      <c r="G92" s="46">
        <f>SUM(G93:G94)</f>
        <v>0</v>
      </c>
      <c r="H92" s="40"/>
      <c r="I92" s="39"/>
      <c r="J92" s="39"/>
      <c r="K92" s="46">
        <f>SUM(K93:K94)</f>
        <v>0</v>
      </c>
      <c r="L92" s="37"/>
    </row>
    <row r="93" spans="2:12" ht="15">
      <c r="B93" s="171">
        <v>9.1</v>
      </c>
      <c r="C93" s="22" t="s">
        <v>93</v>
      </c>
      <c r="D93" s="110" t="s">
        <v>43</v>
      </c>
      <c r="E93" s="145">
        <v>0</v>
      </c>
      <c r="F93" s="42">
        <v>0</v>
      </c>
      <c r="G93" s="148">
        <f>E93*F93</f>
        <v>0</v>
      </c>
      <c r="H93" s="43" t="s">
        <v>43</v>
      </c>
      <c r="I93" s="145">
        <v>0</v>
      </c>
      <c r="J93" s="151">
        <v>0</v>
      </c>
      <c r="K93" s="114">
        <f>I93*J93</f>
        <v>0</v>
      </c>
      <c r="L93" s="37"/>
    </row>
    <row r="94" spans="2:12" ht="15.75" thickBot="1">
      <c r="B94" s="171"/>
      <c r="C94" s="64"/>
      <c r="D94" s="77"/>
      <c r="E94" s="158"/>
      <c r="F94" s="42"/>
      <c r="G94" s="165"/>
      <c r="H94" s="57"/>
      <c r="I94" s="158"/>
      <c r="J94" s="166"/>
      <c r="K94" s="118"/>
      <c r="L94" s="37"/>
    </row>
    <row r="95" spans="2:12" ht="15.75" thickBot="1">
      <c r="B95" s="175">
        <v>10</v>
      </c>
      <c r="C95" s="54" t="s">
        <v>94</v>
      </c>
      <c r="D95" s="127"/>
      <c r="E95" s="39"/>
      <c r="F95" s="39"/>
      <c r="G95" s="46">
        <f>SUM(G96:G98)</f>
        <v>0</v>
      </c>
      <c r="H95" s="40"/>
      <c r="I95" s="39"/>
      <c r="J95" s="39"/>
      <c r="K95" s="46">
        <f>SUM(K96:K98)</f>
        <v>0</v>
      </c>
      <c r="L95" s="37"/>
    </row>
    <row r="96" spans="2:12" ht="15">
      <c r="B96" s="171">
        <v>10.1</v>
      </c>
      <c r="C96" s="22" t="s">
        <v>95</v>
      </c>
      <c r="D96" s="110" t="s">
        <v>43</v>
      </c>
      <c r="E96" s="145">
        <v>0</v>
      </c>
      <c r="F96" s="42">
        <v>0</v>
      </c>
      <c r="G96" s="148">
        <f>E96*F96</f>
        <v>0</v>
      </c>
      <c r="H96" s="43" t="s">
        <v>43</v>
      </c>
      <c r="I96" s="145">
        <v>0</v>
      </c>
      <c r="J96" s="151">
        <v>0</v>
      </c>
      <c r="K96" s="114">
        <f>I96*J96</f>
        <v>0</v>
      </c>
      <c r="L96" s="37"/>
    </row>
    <row r="97" spans="2:12" ht="15">
      <c r="B97" s="171">
        <v>10.2</v>
      </c>
      <c r="C97" s="22" t="s">
        <v>96</v>
      </c>
      <c r="D97" s="110" t="s">
        <v>43</v>
      </c>
      <c r="E97" s="146">
        <v>0</v>
      </c>
      <c r="F97" s="42">
        <v>0</v>
      </c>
      <c r="G97" s="149">
        <f>E97*F97</f>
        <v>0</v>
      </c>
      <c r="H97" s="43" t="s">
        <v>43</v>
      </c>
      <c r="I97" s="146">
        <v>0</v>
      </c>
      <c r="J97" s="152">
        <v>0</v>
      </c>
      <c r="K97" s="114">
        <f>I97*J97</f>
        <v>0</v>
      </c>
      <c r="L97" s="47"/>
    </row>
    <row r="98" spans="2:12" ht="15.75" thickBot="1">
      <c r="B98" s="171"/>
      <c r="C98" s="22"/>
      <c r="D98" s="110"/>
      <c r="E98" s="147"/>
      <c r="F98" s="42"/>
      <c r="G98" s="165"/>
      <c r="H98" s="43"/>
      <c r="I98" s="147"/>
      <c r="J98" s="166"/>
      <c r="K98" s="118"/>
      <c r="L98" s="37"/>
    </row>
    <row r="99" spans="2:12" ht="15.75" thickBot="1">
      <c r="B99" s="175">
        <v>11</v>
      </c>
      <c r="C99" s="20" t="s">
        <v>97</v>
      </c>
      <c r="D99" s="127"/>
      <c r="E99" s="39"/>
      <c r="F99" s="39"/>
      <c r="G99" s="46">
        <f>SUM(G100:G106)</f>
        <v>0</v>
      </c>
      <c r="H99" s="40"/>
      <c r="I99" s="39"/>
      <c r="J99" s="39"/>
      <c r="K99" s="46">
        <f>SUM(K100:K106)</f>
        <v>0</v>
      </c>
      <c r="L99" s="37"/>
    </row>
    <row r="100" spans="2:12" ht="15">
      <c r="B100" s="171" t="s">
        <v>98</v>
      </c>
      <c r="C100" s="22" t="s">
        <v>99</v>
      </c>
      <c r="D100" s="110" t="s">
        <v>31</v>
      </c>
      <c r="E100" s="145">
        <v>0</v>
      </c>
      <c r="F100" s="42">
        <v>0</v>
      </c>
      <c r="G100" s="148">
        <f aca="true" t="shared" si="10" ref="G100:G105">E100*F100</f>
        <v>0</v>
      </c>
      <c r="H100" s="43" t="s">
        <v>43</v>
      </c>
      <c r="I100" s="145">
        <v>0</v>
      </c>
      <c r="J100" s="151">
        <v>0</v>
      </c>
      <c r="K100" s="114">
        <f aca="true" t="shared" si="11" ref="K100:K105">I100*J100</f>
        <v>0</v>
      </c>
      <c r="L100" s="37"/>
    </row>
    <row r="101" spans="2:12" ht="15">
      <c r="B101" s="171" t="s">
        <v>100</v>
      </c>
      <c r="C101" s="22" t="s">
        <v>101</v>
      </c>
      <c r="D101" s="110" t="s">
        <v>31</v>
      </c>
      <c r="E101" s="146">
        <v>0</v>
      </c>
      <c r="F101" s="42">
        <v>0</v>
      </c>
      <c r="G101" s="149">
        <f t="shared" si="10"/>
        <v>0</v>
      </c>
      <c r="H101" s="43" t="s">
        <v>43</v>
      </c>
      <c r="I101" s="146">
        <v>0</v>
      </c>
      <c r="J101" s="152">
        <v>0</v>
      </c>
      <c r="K101" s="114">
        <f t="shared" si="11"/>
        <v>0</v>
      </c>
      <c r="L101" s="37"/>
    </row>
    <row r="102" spans="2:12" ht="15">
      <c r="B102" s="171">
        <v>11.3</v>
      </c>
      <c r="C102" s="22" t="s">
        <v>102</v>
      </c>
      <c r="D102" s="110" t="s">
        <v>31</v>
      </c>
      <c r="E102" s="146">
        <v>0</v>
      </c>
      <c r="F102" s="42">
        <v>0</v>
      </c>
      <c r="G102" s="149">
        <f t="shared" si="10"/>
        <v>0</v>
      </c>
      <c r="H102" s="43" t="s">
        <v>43</v>
      </c>
      <c r="I102" s="146">
        <v>0</v>
      </c>
      <c r="J102" s="152">
        <v>0</v>
      </c>
      <c r="K102" s="114">
        <f t="shared" si="11"/>
        <v>0</v>
      </c>
      <c r="L102" s="37"/>
    </row>
    <row r="103" spans="2:12" ht="15">
      <c r="B103" s="171">
        <v>11.4</v>
      </c>
      <c r="C103" s="22" t="s">
        <v>103</v>
      </c>
      <c r="D103" s="110" t="s">
        <v>31</v>
      </c>
      <c r="E103" s="146">
        <v>0</v>
      </c>
      <c r="F103" s="42">
        <v>0</v>
      </c>
      <c r="G103" s="149">
        <f t="shared" si="10"/>
        <v>0</v>
      </c>
      <c r="H103" s="43" t="s">
        <v>43</v>
      </c>
      <c r="I103" s="146">
        <v>0</v>
      </c>
      <c r="J103" s="152">
        <v>0</v>
      </c>
      <c r="K103" s="114">
        <f t="shared" si="11"/>
        <v>0</v>
      </c>
      <c r="L103" s="37"/>
    </row>
    <row r="104" spans="2:12" ht="15">
      <c r="B104" s="171">
        <v>11.5</v>
      </c>
      <c r="C104" s="22" t="s">
        <v>104</v>
      </c>
      <c r="D104" s="110" t="s">
        <v>31</v>
      </c>
      <c r="E104" s="146">
        <v>0</v>
      </c>
      <c r="F104" s="42">
        <v>0</v>
      </c>
      <c r="G104" s="149">
        <f t="shared" si="10"/>
        <v>0</v>
      </c>
      <c r="H104" s="43" t="s">
        <v>43</v>
      </c>
      <c r="I104" s="146">
        <v>0</v>
      </c>
      <c r="J104" s="152">
        <v>0</v>
      </c>
      <c r="K104" s="114">
        <f t="shared" si="11"/>
        <v>0</v>
      </c>
      <c r="L104" s="37"/>
    </row>
    <row r="105" spans="2:12" ht="15">
      <c r="B105" s="171">
        <v>11.6</v>
      </c>
      <c r="C105" s="22" t="s">
        <v>105</v>
      </c>
      <c r="D105" s="110" t="s">
        <v>31</v>
      </c>
      <c r="E105" s="146">
        <v>0</v>
      </c>
      <c r="F105" s="42">
        <v>0</v>
      </c>
      <c r="G105" s="149">
        <f t="shared" si="10"/>
        <v>0</v>
      </c>
      <c r="H105" s="43" t="s">
        <v>43</v>
      </c>
      <c r="I105" s="146">
        <v>0</v>
      </c>
      <c r="J105" s="152">
        <v>0</v>
      </c>
      <c r="K105" s="114">
        <f t="shared" si="11"/>
        <v>0</v>
      </c>
      <c r="L105" s="37"/>
    </row>
    <row r="106" spans="2:12" ht="15.75" thickBot="1">
      <c r="B106" s="177"/>
      <c r="C106" s="22"/>
      <c r="D106" s="110"/>
      <c r="E106" s="147"/>
      <c r="F106" s="42"/>
      <c r="G106" s="169"/>
      <c r="H106" s="43"/>
      <c r="I106" s="147"/>
      <c r="J106" s="166"/>
      <c r="K106" s="114"/>
      <c r="L106" s="37"/>
    </row>
    <row r="107" spans="2:12" ht="15.75" thickBot="1">
      <c r="B107" s="175">
        <v>12</v>
      </c>
      <c r="C107" s="20" t="s">
        <v>106</v>
      </c>
      <c r="D107" s="124"/>
      <c r="E107" s="39"/>
      <c r="F107" s="39"/>
      <c r="G107" s="46">
        <f>SUM(G108:G108)</f>
        <v>0</v>
      </c>
      <c r="H107" s="40"/>
      <c r="I107" s="39"/>
      <c r="J107" s="39"/>
      <c r="K107" s="46">
        <f>SUM(K108:K108)</f>
        <v>0</v>
      </c>
      <c r="L107" s="37"/>
    </row>
    <row r="108" spans="2:12" ht="15">
      <c r="B108" s="171">
        <v>12.1</v>
      </c>
      <c r="C108" s="22" t="s">
        <v>107</v>
      </c>
      <c r="D108" s="110" t="s">
        <v>108</v>
      </c>
      <c r="E108" s="145">
        <v>0</v>
      </c>
      <c r="F108" s="151">
        <v>0</v>
      </c>
      <c r="G108" s="114">
        <f>E108*F108</f>
        <v>0</v>
      </c>
      <c r="H108" s="43" t="s">
        <v>108</v>
      </c>
      <c r="I108" s="145">
        <v>0</v>
      </c>
      <c r="J108" s="42">
        <v>0</v>
      </c>
      <c r="K108" s="148">
        <f>I108*J108</f>
        <v>0</v>
      </c>
      <c r="L108" s="37"/>
    </row>
    <row r="109" spans="2:12" ht="15.75" thickBot="1">
      <c r="B109" s="171"/>
      <c r="C109" s="22"/>
      <c r="D109" s="77"/>
      <c r="E109" s="147"/>
      <c r="F109" s="166"/>
      <c r="G109" s="114"/>
      <c r="H109" s="57"/>
      <c r="I109" s="147"/>
      <c r="J109" s="42"/>
      <c r="K109" s="169"/>
      <c r="L109" s="37"/>
    </row>
    <row r="110" spans="2:12" ht="15.75" thickBot="1">
      <c r="B110" s="175">
        <v>13</v>
      </c>
      <c r="C110" s="20" t="s">
        <v>109</v>
      </c>
      <c r="D110" s="124"/>
      <c r="E110" s="39"/>
      <c r="F110" s="39"/>
      <c r="G110" s="46">
        <f>SUM(G111:G120)</f>
        <v>0</v>
      </c>
      <c r="H110" s="40"/>
      <c r="I110" s="39"/>
      <c r="J110" s="39"/>
      <c r="K110" s="46">
        <f>SUM(K111:K120)</f>
        <v>0</v>
      </c>
      <c r="L110" s="37"/>
    </row>
    <row r="111" spans="2:12" ht="15">
      <c r="B111" s="171">
        <v>13.1</v>
      </c>
      <c r="C111" s="25" t="s">
        <v>110</v>
      </c>
      <c r="D111" s="110" t="s">
        <v>25</v>
      </c>
      <c r="E111" s="145">
        <v>0</v>
      </c>
      <c r="F111" s="42">
        <v>0</v>
      </c>
      <c r="G111" s="148">
        <f aca="true" t="shared" si="12" ref="G111:G116">E111*F111</f>
        <v>0</v>
      </c>
      <c r="H111" s="43" t="s">
        <v>25</v>
      </c>
      <c r="I111" s="145">
        <v>0</v>
      </c>
      <c r="J111" s="151">
        <v>0</v>
      </c>
      <c r="K111" s="114">
        <f aca="true" t="shared" si="13" ref="K111:K116">I111*J111</f>
        <v>0</v>
      </c>
      <c r="L111" s="37"/>
    </row>
    <row r="112" spans="2:12" ht="15">
      <c r="B112" s="171">
        <v>13.2</v>
      </c>
      <c r="C112" s="22" t="s">
        <v>111</v>
      </c>
      <c r="D112" s="110" t="s">
        <v>31</v>
      </c>
      <c r="E112" s="146">
        <v>0</v>
      </c>
      <c r="F112" s="42">
        <v>0</v>
      </c>
      <c r="G112" s="149">
        <f t="shared" si="12"/>
        <v>0</v>
      </c>
      <c r="H112" s="43" t="s">
        <v>31</v>
      </c>
      <c r="I112" s="146">
        <v>0</v>
      </c>
      <c r="J112" s="152">
        <v>0</v>
      </c>
      <c r="K112" s="114">
        <f t="shared" si="13"/>
        <v>0</v>
      </c>
      <c r="L112" s="37"/>
    </row>
    <row r="113" spans="2:12" ht="15">
      <c r="B113" s="171">
        <v>13.3</v>
      </c>
      <c r="C113" s="25" t="s">
        <v>112</v>
      </c>
      <c r="D113" s="110" t="s">
        <v>31</v>
      </c>
      <c r="E113" s="146">
        <v>0</v>
      </c>
      <c r="F113" s="42">
        <v>0</v>
      </c>
      <c r="G113" s="149">
        <f t="shared" si="12"/>
        <v>0</v>
      </c>
      <c r="H113" s="43" t="s">
        <v>31</v>
      </c>
      <c r="I113" s="146">
        <v>0</v>
      </c>
      <c r="J113" s="152">
        <v>0</v>
      </c>
      <c r="K113" s="114">
        <f t="shared" si="13"/>
        <v>0</v>
      </c>
      <c r="L113" s="37"/>
    </row>
    <row r="114" spans="2:12" ht="15">
      <c r="B114" s="171">
        <v>13.4</v>
      </c>
      <c r="C114" s="25" t="s">
        <v>113</v>
      </c>
      <c r="D114" s="110" t="s">
        <v>25</v>
      </c>
      <c r="E114" s="146">
        <v>0</v>
      </c>
      <c r="F114" s="42">
        <v>0</v>
      </c>
      <c r="G114" s="149">
        <f t="shared" si="12"/>
        <v>0</v>
      </c>
      <c r="H114" s="43" t="s">
        <v>25</v>
      </c>
      <c r="I114" s="146">
        <v>0</v>
      </c>
      <c r="J114" s="152">
        <v>0</v>
      </c>
      <c r="K114" s="114">
        <f t="shared" si="13"/>
        <v>0</v>
      </c>
      <c r="L114" s="37"/>
    </row>
    <row r="115" spans="2:12" ht="15">
      <c r="B115" s="171">
        <v>13.5</v>
      </c>
      <c r="C115" s="25" t="s">
        <v>114</v>
      </c>
      <c r="D115" s="110" t="s">
        <v>25</v>
      </c>
      <c r="E115" s="146">
        <v>0</v>
      </c>
      <c r="F115" s="42">
        <v>0</v>
      </c>
      <c r="G115" s="149">
        <f t="shared" si="12"/>
        <v>0</v>
      </c>
      <c r="H115" s="43" t="s">
        <v>25</v>
      </c>
      <c r="I115" s="146">
        <v>0</v>
      </c>
      <c r="J115" s="152">
        <v>0</v>
      </c>
      <c r="K115" s="114">
        <f t="shared" si="13"/>
        <v>0</v>
      </c>
      <c r="L115" s="37"/>
    </row>
    <row r="116" spans="2:12" ht="15">
      <c r="B116" s="171">
        <v>13.6</v>
      </c>
      <c r="C116" s="25" t="s">
        <v>115</v>
      </c>
      <c r="D116" s="110" t="s">
        <v>25</v>
      </c>
      <c r="E116" s="146">
        <v>0</v>
      </c>
      <c r="F116" s="42">
        <v>0</v>
      </c>
      <c r="G116" s="149">
        <f t="shared" si="12"/>
        <v>0</v>
      </c>
      <c r="H116" s="43" t="s">
        <v>25</v>
      </c>
      <c r="I116" s="146">
        <v>0</v>
      </c>
      <c r="J116" s="152">
        <v>0</v>
      </c>
      <c r="K116" s="114">
        <f t="shared" si="13"/>
        <v>0</v>
      </c>
      <c r="L116" s="37"/>
    </row>
    <row r="117" spans="2:12" ht="15">
      <c r="B117" s="171">
        <v>13.7</v>
      </c>
      <c r="C117" s="25" t="s">
        <v>116</v>
      </c>
      <c r="D117" s="110" t="s">
        <v>25</v>
      </c>
      <c r="E117" s="146">
        <v>0</v>
      </c>
      <c r="F117" s="42">
        <v>0</v>
      </c>
      <c r="G117" s="149">
        <f>E117*F117</f>
        <v>0</v>
      </c>
      <c r="H117" s="43" t="s">
        <v>25</v>
      </c>
      <c r="I117" s="146">
        <v>0</v>
      </c>
      <c r="J117" s="152">
        <v>0</v>
      </c>
      <c r="K117" s="114">
        <f>I117*J117</f>
        <v>0</v>
      </c>
      <c r="L117" s="37"/>
    </row>
    <row r="118" spans="2:12" ht="15">
      <c r="B118" s="171">
        <v>13.8</v>
      </c>
      <c r="C118" s="25" t="s">
        <v>117</v>
      </c>
      <c r="D118" s="110" t="s">
        <v>25</v>
      </c>
      <c r="E118" s="146">
        <v>0</v>
      </c>
      <c r="F118" s="42">
        <v>0</v>
      </c>
      <c r="G118" s="149">
        <f>E118*F118</f>
        <v>0</v>
      </c>
      <c r="H118" s="43" t="s">
        <v>25</v>
      </c>
      <c r="I118" s="146">
        <v>0</v>
      </c>
      <c r="J118" s="152">
        <v>0</v>
      </c>
      <c r="K118" s="114">
        <f>I118*J118</f>
        <v>0</v>
      </c>
      <c r="L118" s="37"/>
    </row>
    <row r="119" spans="2:12" ht="15">
      <c r="B119" s="171">
        <v>13.9</v>
      </c>
      <c r="C119" s="25" t="s">
        <v>118</v>
      </c>
      <c r="D119" s="110" t="s">
        <v>25</v>
      </c>
      <c r="E119" s="146">
        <v>0</v>
      </c>
      <c r="F119" s="42">
        <v>0</v>
      </c>
      <c r="G119" s="149">
        <f>E119*F119</f>
        <v>0</v>
      </c>
      <c r="H119" s="43" t="s">
        <v>25</v>
      </c>
      <c r="I119" s="146">
        <v>0</v>
      </c>
      <c r="J119" s="152">
        <v>0</v>
      </c>
      <c r="K119" s="114">
        <f>I119*J119</f>
        <v>0</v>
      </c>
      <c r="L119" s="37"/>
    </row>
    <row r="120" spans="2:12" ht="15.75" thickBot="1">
      <c r="B120" s="171"/>
      <c r="C120" s="22"/>
      <c r="D120" s="110"/>
      <c r="E120" s="147"/>
      <c r="F120" s="42"/>
      <c r="G120" s="169"/>
      <c r="H120" s="43"/>
      <c r="I120" s="147"/>
      <c r="J120" s="166"/>
      <c r="K120" s="114"/>
      <c r="L120" s="37"/>
    </row>
    <row r="121" spans="2:12" ht="15.75" thickBot="1">
      <c r="B121" s="175">
        <v>14</v>
      </c>
      <c r="C121" s="4" t="s">
        <v>119</v>
      </c>
      <c r="D121" s="125"/>
      <c r="E121" s="44"/>
      <c r="F121" s="44"/>
      <c r="G121" s="46">
        <f>SUM(G122:G127)</f>
        <v>0</v>
      </c>
      <c r="H121" s="44"/>
      <c r="I121" s="44"/>
      <c r="J121" s="44"/>
      <c r="K121" s="46">
        <f>SUM(K122:K127)</f>
        <v>0</v>
      </c>
      <c r="L121" s="37"/>
    </row>
    <row r="122" spans="2:12" ht="15">
      <c r="B122" s="171">
        <v>14.1</v>
      </c>
      <c r="C122" s="22" t="s">
        <v>120</v>
      </c>
      <c r="D122" s="110" t="s">
        <v>43</v>
      </c>
      <c r="E122" s="145">
        <v>0</v>
      </c>
      <c r="F122" s="42">
        <v>0</v>
      </c>
      <c r="G122" s="148">
        <f>E122*F122</f>
        <v>0</v>
      </c>
      <c r="H122" s="43" t="s">
        <v>43</v>
      </c>
      <c r="I122" s="145">
        <v>0</v>
      </c>
      <c r="J122" s="151">
        <v>0</v>
      </c>
      <c r="K122" s="114">
        <f>I122*J122</f>
        <v>0</v>
      </c>
      <c r="L122" s="37"/>
    </row>
    <row r="123" spans="2:12" ht="15">
      <c r="B123" s="171">
        <v>14.2</v>
      </c>
      <c r="C123" s="22" t="s">
        <v>121</v>
      </c>
      <c r="D123" s="110" t="s">
        <v>25</v>
      </c>
      <c r="E123" s="146">
        <v>0</v>
      </c>
      <c r="F123" s="42">
        <v>0</v>
      </c>
      <c r="G123" s="149">
        <f>E123*F123</f>
        <v>0</v>
      </c>
      <c r="H123" s="43" t="s">
        <v>25</v>
      </c>
      <c r="I123" s="146">
        <v>0</v>
      </c>
      <c r="J123" s="152">
        <v>0</v>
      </c>
      <c r="K123" s="114">
        <f>I123*J123</f>
        <v>0</v>
      </c>
      <c r="L123" s="37"/>
    </row>
    <row r="124" spans="2:12" ht="15">
      <c r="B124" s="171">
        <v>14.3</v>
      </c>
      <c r="C124" s="22" t="s">
        <v>122</v>
      </c>
      <c r="D124" s="110" t="s">
        <v>43</v>
      </c>
      <c r="E124" s="146">
        <v>0</v>
      </c>
      <c r="F124" s="42">
        <v>0</v>
      </c>
      <c r="G124" s="149">
        <f>E124*F124</f>
        <v>0</v>
      </c>
      <c r="H124" s="43" t="s">
        <v>43</v>
      </c>
      <c r="I124" s="146">
        <v>0</v>
      </c>
      <c r="J124" s="152">
        <v>0</v>
      </c>
      <c r="K124" s="114">
        <f>I124*J124</f>
        <v>0</v>
      </c>
      <c r="L124" s="37"/>
    </row>
    <row r="125" spans="2:12" ht="15">
      <c r="B125" s="171">
        <v>14.4</v>
      </c>
      <c r="C125" s="25" t="s">
        <v>123</v>
      </c>
      <c r="D125" s="110" t="s">
        <v>43</v>
      </c>
      <c r="E125" s="146">
        <v>0</v>
      </c>
      <c r="F125" s="42">
        <v>0</v>
      </c>
      <c r="G125" s="149">
        <f>E125*F125</f>
        <v>0</v>
      </c>
      <c r="H125" s="43" t="s">
        <v>43</v>
      </c>
      <c r="I125" s="146">
        <v>0</v>
      </c>
      <c r="J125" s="152">
        <v>0</v>
      </c>
      <c r="K125" s="114">
        <f>I125*J125</f>
        <v>0</v>
      </c>
      <c r="L125" s="37"/>
    </row>
    <row r="126" spans="2:12" ht="15">
      <c r="B126" s="171">
        <v>14.5</v>
      </c>
      <c r="C126" s="22" t="s">
        <v>124</v>
      </c>
      <c r="D126" s="110" t="s">
        <v>25</v>
      </c>
      <c r="E126" s="146">
        <v>0</v>
      </c>
      <c r="F126" s="42">
        <v>0</v>
      </c>
      <c r="G126" s="149">
        <f>E126*F126</f>
        <v>0</v>
      </c>
      <c r="H126" s="43" t="s">
        <v>25</v>
      </c>
      <c r="I126" s="146">
        <v>0</v>
      </c>
      <c r="J126" s="152">
        <v>0</v>
      </c>
      <c r="K126" s="114">
        <f>I126*J126</f>
        <v>0</v>
      </c>
      <c r="L126" s="37"/>
    </row>
    <row r="127" spans="2:12" ht="15.75" thickBot="1">
      <c r="B127" s="171"/>
      <c r="C127" s="22"/>
      <c r="D127" s="110"/>
      <c r="E127" s="147"/>
      <c r="F127" s="42"/>
      <c r="G127" s="169"/>
      <c r="H127" s="43"/>
      <c r="I127" s="147"/>
      <c r="J127" s="166"/>
      <c r="K127" s="114"/>
      <c r="L127" s="37"/>
    </row>
    <row r="128" spans="2:12" ht="15.75" thickBot="1">
      <c r="B128" s="175">
        <v>15</v>
      </c>
      <c r="C128" s="20" t="s">
        <v>125</v>
      </c>
      <c r="D128" s="127"/>
      <c r="E128" s="39"/>
      <c r="F128" s="39"/>
      <c r="G128" s="46">
        <f>SUM(G129:G131)</f>
        <v>0</v>
      </c>
      <c r="H128" s="40"/>
      <c r="I128" s="39"/>
      <c r="J128" s="39"/>
      <c r="K128" s="46">
        <f>SUM(K129:K131)</f>
        <v>0</v>
      </c>
      <c r="L128" s="37"/>
    </row>
    <row r="129" spans="2:12" ht="15">
      <c r="B129" s="174">
        <v>15.1</v>
      </c>
      <c r="C129" s="25" t="s">
        <v>126</v>
      </c>
      <c r="D129" s="115" t="s">
        <v>43</v>
      </c>
      <c r="E129" s="145">
        <v>0</v>
      </c>
      <c r="F129" s="151">
        <v>0</v>
      </c>
      <c r="G129" s="114">
        <f>E129*F129</f>
        <v>0</v>
      </c>
      <c r="H129" s="43" t="s">
        <v>43</v>
      </c>
      <c r="I129" s="145">
        <v>0</v>
      </c>
      <c r="J129" s="151">
        <v>0</v>
      </c>
      <c r="K129" s="114">
        <f>I129*J129</f>
        <v>0</v>
      </c>
      <c r="L129" s="37"/>
    </row>
    <row r="130" spans="2:12" ht="15">
      <c r="B130" s="174">
        <v>15.2</v>
      </c>
      <c r="C130" s="25" t="s">
        <v>127</v>
      </c>
      <c r="D130" s="115" t="s">
        <v>43</v>
      </c>
      <c r="E130" s="146">
        <v>0</v>
      </c>
      <c r="F130" s="152">
        <v>0</v>
      </c>
      <c r="G130" s="114">
        <f>E130*F130</f>
        <v>0</v>
      </c>
      <c r="H130" s="43" t="s">
        <v>43</v>
      </c>
      <c r="I130" s="146">
        <v>0</v>
      </c>
      <c r="J130" s="152">
        <v>0</v>
      </c>
      <c r="K130" s="114">
        <f>I130*J130</f>
        <v>0</v>
      </c>
      <c r="L130" s="37"/>
    </row>
    <row r="131" spans="2:12" ht="15.75" thickBot="1">
      <c r="B131" s="171"/>
      <c r="C131" s="26"/>
      <c r="D131" s="115"/>
      <c r="E131" s="147"/>
      <c r="F131" s="166"/>
      <c r="G131" s="114"/>
      <c r="H131" s="43"/>
      <c r="I131" s="147"/>
      <c r="J131" s="166"/>
      <c r="K131" s="114"/>
      <c r="L131" s="37"/>
    </row>
    <row r="132" spans="2:12" ht="15.75" thickBot="1">
      <c r="B132" s="175">
        <v>16</v>
      </c>
      <c r="C132" s="20" t="s">
        <v>128</v>
      </c>
      <c r="D132" s="124"/>
      <c r="E132" s="39"/>
      <c r="F132" s="39"/>
      <c r="G132" s="46">
        <f>SUM(G133:G138)</f>
        <v>0</v>
      </c>
      <c r="H132" s="40"/>
      <c r="I132" s="39"/>
      <c r="J132" s="39"/>
      <c r="K132" s="46">
        <f>SUM(K133:K138)</f>
        <v>0</v>
      </c>
      <c r="L132" s="37"/>
    </row>
    <row r="133" spans="2:12" ht="15">
      <c r="B133" s="171">
        <v>16.1</v>
      </c>
      <c r="C133" s="22" t="s">
        <v>129</v>
      </c>
      <c r="D133" s="110" t="s">
        <v>31</v>
      </c>
      <c r="E133" s="145">
        <v>0</v>
      </c>
      <c r="F133" s="42">
        <v>0</v>
      </c>
      <c r="G133" s="148">
        <f>E133*F133</f>
        <v>0</v>
      </c>
      <c r="H133" s="43" t="s">
        <v>31</v>
      </c>
      <c r="I133" s="145">
        <v>0</v>
      </c>
      <c r="J133" s="42">
        <v>0</v>
      </c>
      <c r="K133" s="148">
        <f>I133*J133</f>
        <v>0</v>
      </c>
      <c r="L133" s="37"/>
    </row>
    <row r="134" spans="2:12" ht="15">
      <c r="B134" s="171">
        <v>16.2</v>
      </c>
      <c r="C134" s="22" t="s">
        <v>130</v>
      </c>
      <c r="D134" s="110" t="s">
        <v>31</v>
      </c>
      <c r="E134" s="146">
        <v>0</v>
      </c>
      <c r="F134" s="42">
        <v>0</v>
      </c>
      <c r="G134" s="149">
        <f>E134*F134</f>
        <v>0</v>
      </c>
      <c r="H134" s="43" t="s">
        <v>31</v>
      </c>
      <c r="I134" s="146">
        <v>0</v>
      </c>
      <c r="J134" s="42">
        <v>0</v>
      </c>
      <c r="K134" s="149">
        <f>I134*J134</f>
        <v>0</v>
      </c>
      <c r="L134" s="37"/>
    </row>
    <row r="135" spans="2:12" ht="15">
      <c r="B135" s="171">
        <v>16.3</v>
      </c>
      <c r="C135" s="22" t="s">
        <v>131</v>
      </c>
      <c r="D135" s="110" t="s">
        <v>31</v>
      </c>
      <c r="E135" s="146">
        <v>0</v>
      </c>
      <c r="F135" s="42">
        <v>0</v>
      </c>
      <c r="G135" s="149">
        <f>E135*F135</f>
        <v>0</v>
      </c>
      <c r="H135" s="43" t="s">
        <v>31</v>
      </c>
      <c r="I135" s="146">
        <v>0</v>
      </c>
      <c r="J135" s="42">
        <v>0</v>
      </c>
      <c r="K135" s="149">
        <f>I135*J135</f>
        <v>0</v>
      </c>
      <c r="L135" s="37"/>
    </row>
    <row r="136" spans="2:12" ht="15">
      <c r="B136" s="171">
        <v>16.4</v>
      </c>
      <c r="C136" s="22" t="s">
        <v>132</v>
      </c>
      <c r="D136" s="110" t="s">
        <v>31</v>
      </c>
      <c r="E136" s="146">
        <v>0</v>
      </c>
      <c r="F136" s="42">
        <v>0</v>
      </c>
      <c r="G136" s="149">
        <f>E136*F136</f>
        <v>0</v>
      </c>
      <c r="H136" s="43" t="s">
        <v>31</v>
      </c>
      <c r="I136" s="146">
        <v>0</v>
      </c>
      <c r="J136" s="42">
        <v>0</v>
      </c>
      <c r="K136" s="149">
        <f>I136*J136</f>
        <v>0</v>
      </c>
      <c r="L136" s="37"/>
    </row>
    <row r="137" spans="2:12" ht="15">
      <c r="B137" s="171">
        <v>16.5</v>
      </c>
      <c r="C137" s="22" t="s">
        <v>133</v>
      </c>
      <c r="D137" s="110" t="s">
        <v>31</v>
      </c>
      <c r="E137" s="146">
        <v>0</v>
      </c>
      <c r="F137" s="42">
        <v>0</v>
      </c>
      <c r="G137" s="149">
        <f>E137*F137</f>
        <v>0</v>
      </c>
      <c r="H137" s="43" t="s">
        <v>31</v>
      </c>
      <c r="I137" s="146">
        <v>0</v>
      </c>
      <c r="J137" s="42">
        <v>0</v>
      </c>
      <c r="K137" s="149">
        <f>I137*J137</f>
        <v>0</v>
      </c>
      <c r="L137" s="37"/>
    </row>
    <row r="138" spans="2:12" ht="15.75" thickBot="1">
      <c r="B138" s="171"/>
      <c r="C138" s="22"/>
      <c r="D138" s="110"/>
      <c r="E138" s="147"/>
      <c r="F138" s="42"/>
      <c r="G138" s="169"/>
      <c r="H138" s="43"/>
      <c r="I138" s="147"/>
      <c r="J138" s="42"/>
      <c r="K138" s="169"/>
      <c r="L138" s="37"/>
    </row>
    <row r="139" spans="2:12" ht="15.75" thickBot="1">
      <c r="B139" s="175">
        <v>17</v>
      </c>
      <c r="C139" s="54" t="s">
        <v>134</v>
      </c>
      <c r="D139" s="124"/>
      <c r="E139" s="39"/>
      <c r="F139" s="39"/>
      <c r="G139" s="46">
        <f>SUM(G140:G167)</f>
        <v>0</v>
      </c>
      <c r="H139" s="40"/>
      <c r="I139" s="39"/>
      <c r="J139" s="39"/>
      <c r="K139" s="46">
        <f>SUM(K140:K167)</f>
        <v>0</v>
      </c>
      <c r="L139" s="37"/>
    </row>
    <row r="140" spans="2:12" ht="15">
      <c r="B140" s="171"/>
      <c r="C140" s="26" t="s">
        <v>135</v>
      </c>
      <c r="D140" s="110"/>
      <c r="E140" s="142"/>
      <c r="F140" s="151"/>
      <c r="G140" s="114"/>
      <c r="H140" s="43"/>
      <c r="I140" s="145"/>
      <c r="J140" s="42"/>
      <c r="K140" s="148"/>
      <c r="L140" s="37"/>
    </row>
    <row r="141" spans="2:12" ht="15">
      <c r="B141" s="178"/>
      <c r="C141" s="25"/>
      <c r="D141" s="115"/>
      <c r="E141" s="143"/>
      <c r="F141" s="186"/>
      <c r="G141" s="114"/>
      <c r="H141" s="43"/>
      <c r="I141" s="146"/>
      <c r="J141" s="48"/>
      <c r="K141" s="149"/>
      <c r="L141" s="48"/>
    </row>
    <row r="142" spans="2:12" ht="15">
      <c r="B142" s="171">
        <v>17.1</v>
      </c>
      <c r="C142" s="25" t="s">
        <v>136</v>
      </c>
      <c r="D142" s="110" t="s">
        <v>31</v>
      </c>
      <c r="E142" s="143">
        <v>0</v>
      </c>
      <c r="F142" s="186">
        <v>0</v>
      </c>
      <c r="G142" s="114">
        <f aca="true" t="shared" si="14" ref="G142:G153">E142*F142</f>
        <v>0</v>
      </c>
      <c r="H142" s="43" t="s">
        <v>31</v>
      </c>
      <c r="I142" s="146">
        <v>0</v>
      </c>
      <c r="J142" s="48">
        <v>0</v>
      </c>
      <c r="K142" s="149">
        <f aca="true" t="shared" si="15" ref="K142:K153">I142*J142</f>
        <v>0</v>
      </c>
      <c r="L142" s="48"/>
    </row>
    <row r="143" spans="2:12" ht="15">
      <c r="B143" s="171">
        <v>17.2</v>
      </c>
      <c r="C143" s="25" t="s">
        <v>137</v>
      </c>
      <c r="D143" s="110" t="s">
        <v>31</v>
      </c>
      <c r="E143" s="143">
        <v>0</v>
      </c>
      <c r="F143" s="186">
        <v>0</v>
      </c>
      <c r="G143" s="114">
        <f t="shared" si="14"/>
        <v>0</v>
      </c>
      <c r="H143" s="43" t="s">
        <v>31</v>
      </c>
      <c r="I143" s="146">
        <v>0</v>
      </c>
      <c r="J143" s="48">
        <v>0</v>
      </c>
      <c r="K143" s="149">
        <f t="shared" si="15"/>
        <v>0</v>
      </c>
      <c r="L143" s="48"/>
    </row>
    <row r="144" spans="2:12" ht="15">
      <c r="B144" s="171">
        <v>17.3</v>
      </c>
      <c r="C144" s="25" t="s">
        <v>138</v>
      </c>
      <c r="D144" s="110" t="s">
        <v>31</v>
      </c>
      <c r="E144" s="143">
        <v>0</v>
      </c>
      <c r="F144" s="186">
        <v>0</v>
      </c>
      <c r="G144" s="114">
        <f t="shared" si="14"/>
        <v>0</v>
      </c>
      <c r="H144" s="43" t="s">
        <v>31</v>
      </c>
      <c r="I144" s="146">
        <v>0</v>
      </c>
      <c r="J144" s="48">
        <v>0</v>
      </c>
      <c r="K144" s="149">
        <f t="shared" si="15"/>
        <v>0</v>
      </c>
      <c r="L144" s="48"/>
    </row>
    <row r="145" spans="2:12" ht="15">
      <c r="B145" s="171">
        <v>17.4</v>
      </c>
      <c r="C145" s="25" t="s">
        <v>139</v>
      </c>
      <c r="D145" s="110" t="s">
        <v>31</v>
      </c>
      <c r="E145" s="143">
        <v>0</v>
      </c>
      <c r="F145" s="186">
        <v>0</v>
      </c>
      <c r="G145" s="114">
        <f t="shared" si="14"/>
        <v>0</v>
      </c>
      <c r="H145" s="43" t="s">
        <v>31</v>
      </c>
      <c r="I145" s="146">
        <v>0</v>
      </c>
      <c r="J145" s="48">
        <v>0</v>
      </c>
      <c r="K145" s="149">
        <f t="shared" si="15"/>
        <v>0</v>
      </c>
      <c r="L145" s="48"/>
    </row>
    <row r="146" spans="2:12" ht="15">
      <c r="B146" s="171">
        <v>17.5</v>
      </c>
      <c r="C146" s="25" t="s">
        <v>140</v>
      </c>
      <c r="D146" s="110" t="s">
        <v>31</v>
      </c>
      <c r="E146" s="143">
        <v>0</v>
      </c>
      <c r="F146" s="186">
        <v>0</v>
      </c>
      <c r="G146" s="114">
        <f t="shared" si="14"/>
        <v>0</v>
      </c>
      <c r="H146" s="43" t="s">
        <v>31</v>
      </c>
      <c r="I146" s="146">
        <v>0</v>
      </c>
      <c r="J146" s="48">
        <v>0</v>
      </c>
      <c r="K146" s="149">
        <f t="shared" si="15"/>
        <v>0</v>
      </c>
      <c r="L146" s="48"/>
    </row>
    <row r="147" spans="2:12" ht="15">
      <c r="B147" s="171">
        <v>17.6</v>
      </c>
      <c r="C147" s="25" t="s">
        <v>141</v>
      </c>
      <c r="D147" s="110" t="s">
        <v>31</v>
      </c>
      <c r="E147" s="143">
        <v>0</v>
      </c>
      <c r="F147" s="186">
        <v>0</v>
      </c>
      <c r="G147" s="114">
        <f t="shared" si="14"/>
        <v>0</v>
      </c>
      <c r="H147" s="43" t="s">
        <v>31</v>
      </c>
      <c r="I147" s="146">
        <v>0</v>
      </c>
      <c r="J147" s="48">
        <v>0</v>
      </c>
      <c r="K147" s="149">
        <f t="shared" si="15"/>
        <v>0</v>
      </c>
      <c r="L147" s="48"/>
    </row>
    <row r="148" spans="2:12" ht="15">
      <c r="B148" s="171">
        <v>17.7</v>
      </c>
      <c r="C148" s="25" t="s">
        <v>142</v>
      </c>
      <c r="D148" s="110" t="s">
        <v>31</v>
      </c>
      <c r="E148" s="143">
        <v>0</v>
      </c>
      <c r="F148" s="186">
        <v>0</v>
      </c>
      <c r="G148" s="114">
        <f t="shared" si="14"/>
        <v>0</v>
      </c>
      <c r="H148" s="43" t="s">
        <v>31</v>
      </c>
      <c r="I148" s="146">
        <v>0</v>
      </c>
      <c r="J148" s="48">
        <v>0</v>
      </c>
      <c r="K148" s="149">
        <f t="shared" si="15"/>
        <v>0</v>
      </c>
      <c r="L148" s="48"/>
    </row>
    <row r="149" spans="2:12" ht="15">
      <c r="B149" s="171">
        <v>17.8</v>
      </c>
      <c r="C149" s="25" t="s">
        <v>143</v>
      </c>
      <c r="D149" s="110" t="s">
        <v>31</v>
      </c>
      <c r="E149" s="143">
        <v>0</v>
      </c>
      <c r="F149" s="186">
        <v>0</v>
      </c>
      <c r="G149" s="114">
        <f>E149*F149</f>
        <v>0</v>
      </c>
      <c r="H149" s="43" t="s">
        <v>31</v>
      </c>
      <c r="I149" s="146">
        <v>0</v>
      </c>
      <c r="J149" s="48">
        <v>0</v>
      </c>
      <c r="K149" s="149">
        <f t="shared" si="15"/>
        <v>0</v>
      </c>
      <c r="L149" s="48"/>
    </row>
    <row r="150" spans="2:12" ht="15">
      <c r="B150" s="171">
        <v>17.9</v>
      </c>
      <c r="C150" s="25" t="s">
        <v>139</v>
      </c>
      <c r="D150" s="110" t="s">
        <v>31</v>
      </c>
      <c r="E150" s="143">
        <v>0</v>
      </c>
      <c r="F150" s="186">
        <v>0</v>
      </c>
      <c r="G150" s="114">
        <f>E150*F150</f>
        <v>0</v>
      </c>
      <c r="H150" s="43" t="s">
        <v>31</v>
      </c>
      <c r="I150" s="146">
        <v>0</v>
      </c>
      <c r="J150" s="48">
        <v>0</v>
      </c>
      <c r="K150" s="149">
        <f t="shared" si="15"/>
        <v>0</v>
      </c>
      <c r="L150" s="48"/>
    </row>
    <row r="151" spans="2:12" ht="15">
      <c r="B151" s="172">
        <v>17.1</v>
      </c>
      <c r="C151" s="25" t="s">
        <v>144</v>
      </c>
      <c r="D151" s="110" t="s">
        <v>31</v>
      </c>
      <c r="E151" s="143">
        <v>0</v>
      </c>
      <c r="F151" s="186">
        <v>0</v>
      </c>
      <c r="G151" s="114">
        <f t="shared" si="14"/>
        <v>0</v>
      </c>
      <c r="H151" s="43" t="s">
        <v>31</v>
      </c>
      <c r="I151" s="146">
        <v>0</v>
      </c>
      <c r="J151" s="48">
        <v>0</v>
      </c>
      <c r="K151" s="149">
        <f t="shared" si="15"/>
        <v>0</v>
      </c>
      <c r="L151" s="48"/>
    </row>
    <row r="152" spans="2:12" ht="15">
      <c r="B152" s="172">
        <v>17.11</v>
      </c>
      <c r="C152" s="25" t="s">
        <v>145</v>
      </c>
      <c r="D152" s="110" t="s">
        <v>31</v>
      </c>
      <c r="E152" s="143">
        <v>0</v>
      </c>
      <c r="F152" s="186">
        <v>0</v>
      </c>
      <c r="G152" s="114">
        <f t="shared" si="14"/>
        <v>0</v>
      </c>
      <c r="H152" s="43" t="s">
        <v>31</v>
      </c>
      <c r="I152" s="146">
        <v>0</v>
      </c>
      <c r="J152" s="48">
        <v>0</v>
      </c>
      <c r="K152" s="149">
        <f t="shared" si="15"/>
        <v>0</v>
      </c>
      <c r="L152" s="48"/>
    </row>
    <row r="153" spans="2:12" ht="15">
      <c r="B153" s="172">
        <v>17.12</v>
      </c>
      <c r="C153" s="25" t="s">
        <v>146</v>
      </c>
      <c r="D153" s="110" t="s">
        <v>31</v>
      </c>
      <c r="E153" s="143">
        <v>0</v>
      </c>
      <c r="F153" s="186">
        <v>0</v>
      </c>
      <c r="G153" s="114">
        <f t="shared" si="14"/>
        <v>0</v>
      </c>
      <c r="H153" s="43" t="s">
        <v>31</v>
      </c>
      <c r="I153" s="146">
        <v>0</v>
      </c>
      <c r="J153" s="48">
        <v>0</v>
      </c>
      <c r="K153" s="149">
        <f t="shared" si="15"/>
        <v>0</v>
      </c>
      <c r="L153" s="48"/>
    </row>
    <row r="154" spans="2:12" ht="15">
      <c r="B154" s="172"/>
      <c r="C154" s="26" t="s">
        <v>147</v>
      </c>
      <c r="D154" s="115"/>
      <c r="E154" s="143"/>
      <c r="F154" s="186"/>
      <c r="G154" s="114"/>
      <c r="H154" s="43"/>
      <c r="I154" s="146"/>
      <c r="J154" s="48"/>
      <c r="K154" s="149"/>
      <c r="L154" s="48"/>
    </row>
    <row r="155" spans="2:12" ht="15">
      <c r="B155" s="172">
        <v>17.13</v>
      </c>
      <c r="C155" s="26" t="s">
        <v>148</v>
      </c>
      <c r="D155" s="115"/>
      <c r="E155" s="143"/>
      <c r="F155" s="186"/>
      <c r="G155" s="114"/>
      <c r="H155" s="43"/>
      <c r="I155" s="146"/>
      <c r="J155" s="48"/>
      <c r="K155" s="149"/>
      <c r="L155" s="48"/>
    </row>
    <row r="156" spans="2:12" ht="15">
      <c r="B156" s="179" t="s">
        <v>149</v>
      </c>
      <c r="C156" s="26" t="s">
        <v>150</v>
      </c>
      <c r="D156" s="115"/>
      <c r="E156" s="143"/>
      <c r="F156" s="186"/>
      <c r="G156" s="114"/>
      <c r="H156" s="43"/>
      <c r="I156" s="146"/>
      <c r="J156" s="48"/>
      <c r="K156" s="149"/>
      <c r="L156" s="48"/>
    </row>
    <row r="157" spans="2:12" ht="15">
      <c r="B157" s="172">
        <v>17.14</v>
      </c>
      <c r="C157" s="26" t="s">
        <v>148</v>
      </c>
      <c r="D157" s="110" t="s">
        <v>151</v>
      </c>
      <c r="E157" s="143">
        <v>0</v>
      </c>
      <c r="F157" s="186">
        <v>0</v>
      </c>
      <c r="G157" s="114">
        <f>E157*F157</f>
        <v>0</v>
      </c>
      <c r="H157" s="43" t="s">
        <v>151</v>
      </c>
      <c r="I157" s="146">
        <v>0</v>
      </c>
      <c r="J157" s="48">
        <v>0</v>
      </c>
      <c r="K157" s="149">
        <f>I157*J157</f>
        <v>0</v>
      </c>
      <c r="L157" s="48"/>
    </row>
    <row r="158" spans="2:12" ht="15">
      <c r="B158" s="179"/>
      <c r="C158" s="26" t="s">
        <v>152</v>
      </c>
      <c r="D158" s="110"/>
      <c r="E158" s="143"/>
      <c r="F158" s="186"/>
      <c r="G158" s="118"/>
      <c r="H158" s="43"/>
      <c r="I158" s="146"/>
      <c r="J158" s="48"/>
      <c r="K158" s="187"/>
      <c r="L158" s="48"/>
    </row>
    <row r="159" spans="2:12" ht="15">
      <c r="B159" s="172">
        <v>17.15</v>
      </c>
      <c r="C159" s="26" t="s">
        <v>153</v>
      </c>
      <c r="D159" s="110"/>
      <c r="E159" s="143"/>
      <c r="F159" s="186"/>
      <c r="G159" s="114"/>
      <c r="H159" s="43"/>
      <c r="I159" s="146"/>
      <c r="J159" s="48"/>
      <c r="K159" s="149"/>
      <c r="L159" s="48"/>
    </row>
    <row r="160" spans="2:12" ht="15">
      <c r="B160" s="172">
        <v>17.16</v>
      </c>
      <c r="C160" s="25" t="s">
        <v>154</v>
      </c>
      <c r="D160" s="110" t="s">
        <v>31</v>
      </c>
      <c r="E160" s="143">
        <v>0</v>
      </c>
      <c r="F160" s="152">
        <v>0</v>
      </c>
      <c r="G160" s="114">
        <f>E160*F160</f>
        <v>0</v>
      </c>
      <c r="H160" s="43" t="s">
        <v>31</v>
      </c>
      <c r="I160" s="146">
        <v>0</v>
      </c>
      <c r="J160" s="42">
        <v>0</v>
      </c>
      <c r="K160" s="149">
        <f>I160*J160</f>
        <v>0</v>
      </c>
      <c r="L160" s="42"/>
    </row>
    <row r="161" spans="2:12" ht="15">
      <c r="B161" s="172">
        <v>17.17</v>
      </c>
      <c r="C161" s="25" t="s">
        <v>155</v>
      </c>
      <c r="D161" s="110" t="s">
        <v>31</v>
      </c>
      <c r="E161" s="143">
        <v>0</v>
      </c>
      <c r="F161" s="152">
        <v>0</v>
      </c>
      <c r="G161" s="114">
        <f>E161*F161</f>
        <v>0</v>
      </c>
      <c r="H161" s="43" t="s">
        <v>31</v>
      </c>
      <c r="I161" s="146">
        <v>0</v>
      </c>
      <c r="J161" s="42">
        <v>0</v>
      </c>
      <c r="K161" s="149">
        <f>I161*J161</f>
        <v>0</v>
      </c>
      <c r="L161" s="42"/>
    </row>
    <row r="162" spans="2:12" ht="15">
      <c r="B162" s="179"/>
      <c r="C162" s="26" t="s">
        <v>156</v>
      </c>
      <c r="D162" s="110"/>
      <c r="E162" s="143"/>
      <c r="F162" s="186"/>
      <c r="G162" s="114"/>
      <c r="H162" s="43"/>
      <c r="I162" s="146"/>
      <c r="J162" s="48"/>
      <c r="K162" s="149"/>
      <c r="L162" s="37"/>
    </row>
    <row r="163" spans="2:12" ht="15">
      <c r="B163" s="172">
        <v>17.18</v>
      </c>
      <c r="C163" s="26" t="s">
        <v>148</v>
      </c>
      <c r="D163" s="110" t="s">
        <v>31</v>
      </c>
      <c r="E163" s="143">
        <v>0</v>
      </c>
      <c r="F163" s="186">
        <v>0</v>
      </c>
      <c r="G163" s="114">
        <f>E163*F163</f>
        <v>0</v>
      </c>
      <c r="H163" s="43" t="s">
        <v>31</v>
      </c>
      <c r="I163" s="146">
        <v>0</v>
      </c>
      <c r="J163" s="48">
        <v>0</v>
      </c>
      <c r="K163" s="149">
        <v>0</v>
      </c>
      <c r="L163" s="37"/>
    </row>
    <row r="164" spans="2:12" ht="15">
      <c r="B164" s="172">
        <v>17.19</v>
      </c>
      <c r="C164" s="26" t="s">
        <v>148</v>
      </c>
      <c r="D164" s="110" t="s">
        <v>31</v>
      </c>
      <c r="E164" s="143">
        <v>0</v>
      </c>
      <c r="F164" s="186">
        <v>0</v>
      </c>
      <c r="G164" s="114">
        <f>E164*F164</f>
        <v>0</v>
      </c>
      <c r="H164" s="43" t="s">
        <v>31</v>
      </c>
      <c r="I164" s="146">
        <v>0</v>
      </c>
      <c r="J164" s="48">
        <v>0</v>
      </c>
      <c r="K164" s="149">
        <v>0</v>
      </c>
      <c r="L164" s="37"/>
    </row>
    <row r="165" spans="2:12" ht="15">
      <c r="B165" s="172"/>
      <c r="C165" s="26" t="s">
        <v>157</v>
      </c>
      <c r="D165" s="110"/>
      <c r="E165" s="143"/>
      <c r="F165" s="152"/>
      <c r="G165" s="114"/>
      <c r="H165" s="43"/>
      <c r="I165" s="146"/>
      <c r="J165" s="42"/>
      <c r="K165" s="149"/>
      <c r="L165" s="37"/>
    </row>
    <row r="166" spans="2:12" ht="15">
      <c r="B166" s="172">
        <v>17.2</v>
      </c>
      <c r="C166" s="25" t="s">
        <v>158</v>
      </c>
      <c r="D166" s="110" t="s">
        <v>31</v>
      </c>
      <c r="E166" s="143">
        <v>0</v>
      </c>
      <c r="F166" s="152">
        <v>0</v>
      </c>
      <c r="G166" s="114">
        <f>E166*F166</f>
        <v>0</v>
      </c>
      <c r="H166" s="43" t="s">
        <v>31</v>
      </c>
      <c r="I166" s="146">
        <v>0</v>
      </c>
      <c r="J166" s="42">
        <v>0</v>
      </c>
      <c r="K166" s="149">
        <f>I166*J166</f>
        <v>0</v>
      </c>
      <c r="L166" s="37"/>
    </row>
    <row r="167" spans="2:12" ht="15.75" thickBot="1">
      <c r="B167" s="176"/>
      <c r="C167" s="25"/>
      <c r="D167" s="110"/>
      <c r="E167" s="144"/>
      <c r="F167" s="166"/>
      <c r="G167" s="114"/>
      <c r="H167" s="43"/>
      <c r="I167" s="147"/>
      <c r="J167" s="42"/>
      <c r="K167" s="169"/>
      <c r="L167" s="37"/>
    </row>
    <row r="168" spans="2:12" ht="15.75" thickBot="1">
      <c r="B168" s="175">
        <v>18</v>
      </c>
      <c r="C168" s="20" t="s">
        <v>159</v>
      </c>
      <c r="D168" s="124"/>
      <c r="E168" s="39"/>
      <c r="F168" s="39"/>
      <c r="G168" s="36">
        <f>SUM(G169:G172)</f>
        <v>0</v>
      </c>
      <c r="H168" s="40"/>
      <c r="I168" s="39"/>
      <c r="J168" s="39"/>
      <c r="K168" s="36">
        <f>SUM(K169:K172)</f>
        <v>0</v>
      </c>
      <c r="L168" s="37"/>
    </row>
    <row r="169" spans="2:12" ht="15">
      <c r="B169" s="180">
        <v>18.1</v>
      </c>
      <c r="C169" s="25" t="s">
        <v>160</v>
      </c>
      <c r="D169" s="170" t="s">
        <v>31</v>
      </c>
      <c r="E169" s="41">
        <v>0</v>
      </c>
      <c r="F169" s="151">
        <v>0</v>
      </c>
      <c r="G169" s="114">
        <v>0</v>
      </c>
      <c r="H169" s="43" t="s">
        <v>31</v>
      </c>
      <c r="I169" s="145">
        <v>0</v>
      </c>
      <c r="J169" s="151">
        <v>0</v>
      </c>
      <c r="K169" s="114">
        <v>0</v>
      </c>
      <c r="L169" s="37"/>
    </row>
    <row r="170" spans="2:12" ht="15">
      <c r="B170" s="180">
        <v>18.2</v>
      </c>
      <c r="C170" s="25" t="s">
        <v>161</v>
      </c>
      <c r="D170" s="171" t="s">
        <v>31</v>
      </c>
      <c r="E170" s="41">
        <v>0</v>
      </c>
      <c r="F170" s="152">
        <v>0</v>
      </c>
      <c r="G170" s="114">
        <v>0</v>
      </c>
      <c r="H170" s="43" t="s">
        <v>31</v>
      </c>
      <c r="I170" s="146">
        <v>0</v>
      </c>
      <c r="J170" s="152">
        <v>0</v>
      </c>
      <c r="K170" s="114">
        <v>0</v>
      </c>
      <c r="L170" s="37"/>
    </row>
    <row r="171" spans="2:12" ht="15">
      <c r="B171" s="180">
        <v>18.3</v>
      </c>
      <c r="C171" s="25" t="s">
        <v>162</v>
      </c>
      <c r="D171" s="171" t="s">
        <v>31</v>
      </c>
      <c r="E171" s="41">
        <v>0</v>
      </c>
      <c r="F171" s="152">
        <v>0</v>
      </c>
      <c r="G171" s="114">
        <v>0</v>
      </c>
      <c r="H171" s="43" t="s">
        <v>31</v>
      </c>
      <c r="I171" s="146">
        <v>0</v>
      </c>
      <c r="J171" s="152">
        <v>0</v>
      </c>
      <c r="K171" s="114">
        <v>0</v>
      </c>
      <c r="L171" s="37"/>
    </row>
    <row r="172" spans="2:12" ht="15.75" thickBot="1">
      <c r="B172" s="180"/>
      <c r="C172" s="25"/>
      <c r="D172" s="177"/>
      <c r="E172" s="49"/>
      <c r="F172" s="166"/>
      <c r="G172" s="114"/>
      <c r="H172" s="43"/>
      <c r="I172" s="188"/>
      <c r="J172" s="166"/>
      <c r="K172" s="114"/>
      <c r="L172" s="37"/>
    </row>
    <row r="173" spans="2:12" ht="15.75" thickBot="1">
      <c r="B173" s="175">
        <v>19</v>
      </c>
      <c r="C173" s="20" t="s">
        <v>163</v>
      </c>
      <c r="D173" s="124"/>
      <c r="E173" s="39"/>
      <c r="F173" s="50"/>
      <c r="G173" s="36">
        <f>SUM(G174:G178)</f>
        <v>0</v>
      </c>
      <c r="H173" s="40"/>
      <c r="I173" s="39"/>
      <c r="J173" s="50"/>
      <c r="K173" s="36">
        <f>SUM(K174:K178)</f>
        <v>0</v>
      </c>
      <c r="L173" s="37"/>
    </row>
    <row r="174" spans="2:12" ht="15">
      <c r="B174" s="171">
        <v>19.1</v>
      </c>
      <c r="C174" s="25" t="s">
        <v>164</v>
      </c>
      <c r="D174" s="110" t="s">
        <v>11</v>
      </c>
      <c r="E174" s="145">
        <v>0</v>
      </c>
      <c r="F174" s="151">
        <v>0</v>
      </c>
      <c r="G174" s="114">
        <f>E174*F174</f>
        <v>0</v>
      </c>
      <c r="H174" s="43" t="s">
        <v>11</v>
      </c>
      <c r="I174" s="145">
        <v>0</v>
      </c>
      <c r="J174" s="151">
        <v>0</v>
      </c>
      <c r="K174" s="114">
        <f>I174*J174</f>
        <v>0</v>
      </c>
      <c r="L174" s="37"/>
    </row>
    <row r="175" spans="2:12" ht="15">
      <c r="B175" s="171">
        <v>19.2</v>
      </c>
      <c r="C175" s="25" t="s">
        <v>165</v>
      </c>
      <c r="D175" s="110" t="s">
        <v>11</v>
      </c>
      <c r="E175" s="146">
        <v>0</v>
      </c>
      <c r="F175" s="152">
        <v>0</v>
      </c>
      <c r="G175" s="114">
        <f>E175*F175</f>
        <v>0</v>
      </c>
      <c r="H175" s="43" t="s">
        <v>11</v>
      </c>
      <c r="I175" s="146">
        <v>0</v>
      </c>
      <c r="J175" s="152">
        <v>0</v>
      </c>
      <c r="K175" s="114">
        <f>I175*J175</f>
        <v>0</v>
      </c>
      <c r="L175" s="37"/>
    </row>
    <row r="176" spans="2:12" ht="15">
      <c r="B176" s="171">
        <v>19.3</v>
      </c>
      <c r="C176" s="25" t="s">
        <v>166</v>
      </c>
      <c r="D176" s="110" t="s">
        <v>11</v>
      </c>
      <c r="E176" s="146">
        <v>0</v>
      </c>
      <c r="F176" s="152">
        <v>0</v>
      </c>
      <c r="G176" s="114">
        <f>E176*F176</f>
        <v>0</v>
      </c>
      <c r="H176" s="43" t="s">
        <v>11</v>
      </c>
      <c r="I176" s="146">
        <v>0</v>
      </c>
      <c r="J176" s="152">
        <v>0</v>
      </c>
      <c r="K176" s="114">
        <f>I176*J176</f>
        <v>0</v>
      </c>
      <c r="L176" s="37"/>
    </row>
    <row r="177" spans="2:12" ht="15">
      <c r="B177" s="171">
        <v>19.4</v>
      </c>
      <c r="C177" s="25" t="s">
        <v>167</v>
      </c>
      <c r="D177" s="110" t="s">
        <v>11</v>
      </c>
      <c r="E177" s="146">
        <v>0</v>
      </c>
      <c r="F177" s="152">
        <v>0</v>
      </c>
      <c r="G177" s="114">
        <f>E177*F177</f>
        <v>0</v>
      </c>
      <c r="H177" s="43" t="s">
        <v>11</v>
      </c>
      <c r="I177" s="146">
        <v>0</v>
      </c>
      <c r="J177" s="152">
        <v>0</v>
      </c>
      <c r="K177" s="114">
        <f>I177*J177</f>
        <v>0</v>
      </c>
      <c r="L177" s="37"/>
    </row>
    <row r="178" spans="2:12" ht="15.75" thickBot="1">
      <c r="B178" s="181"/>
      <c r="C178" s="25"/>
      <c r="D178" s="110"/>
      <c r="E178" s="147"/>
      <c r="F178" s="166"/>
      <c r="G178" s="114"/>
      <c r="H178" s="43"/>
      <c r="I178" s="147"/>
      <c r="J178" s="166"/>
      <c r="K178" s="114"/>
      <c r="L178" s="37"/>
    </row>
    <row r="179" spans="2:12" ht="15.75" thickBot="1">
      <c r="B179" s="175">
        <v>20</v>
      </c>
      <c r="C179" s="20" t="s">
        <v>168</v>
      </c>
      <c r="D179" s="124"/>
      <c r="E179" s="39"/>
      <c r="F179" s="50"/>
      <c r="G179" s="36">
        <f>SUM(G180:G183)</f>
        <v>0</v>
      </c>
      <c r="H179" s="40"/>
      <c r="I179" s="39"/>
      <c r="J179" s="50"/>
      <c r="K179" s="36">
        <f>SUM(K180:K183)</f>
        <v>0</v>
      </c>
      <c r="L179" s="37"/>
    </row>
    <row r="180" spans="2:12" ht="15">
      <c r="B180" s="171">
        <v>20.1</v>
      </c>
      <c r="C180" s="25" t="s">
        <v>164</v>
      </c>
      <c r="D180" s="110" t="s">
        <v>11</v>
      </c>
      <c r="E180" s="145">
        <v>0</v>
      </c>
      <c r="F180" s="151">
        <v>0</v>
      </c>
      <c r="G180" s="114">
        <f>E180*F180</f>
        <v>0</v>
      </c>
      <c r="H180" s="43" t="s">
        <v>11</v>
      </c>
      <c r="I180" s="145">
        <v>0</v>
      </c>
      <c r="J180" s="151">
        <v>0</v>
      </c>
      <c r="K180" s="114">
        <f>I180*J180</f>
        <v>0</v>
      </c>
      <c r="L180" s="37"/>
    </row>
    <row r="181" spans="2:12" ht="15">
      <c r="B181" s="171">
        <v>20.2</v>
      </c>
      <c r="C181" s="25" t="s">
        <v>169</v>
      </c>
      <c r="D181" s="110" t="s">
        <v>11</v>
      </c>
      <c r="E181" s="146">
        <v>0</v>
      </c>
      <c r="F181" s="152">
        <v>0</v>
      </c>
      <c r="G181" s="114">
        <f>E181*F181</f>
        <v>0</v>
      </c>
      <c r="H181" s="43" t="s">
        <v>11</v>
      </c>
      <c r="I181" s="146">
        <v>0</v>
      </c>
      <c r="J181" s="152">
        <v>0</v>
      </c>
      <c r="K181" s="114">
        <f>I181*J181</f>
        <v>0</v>
      </c>
      <c r="L181" s="37"/>
    </row>
    <row r="182" spans="2:12" ht="15">
      <c r="B182" s="171">
        <v>20.3</v>
      </c>
      <c r="C182" s="25" t="s">
        <v>167</v>
      </c>
      <c r="D182" s="110" t="s">
        <v>11</v>
      </c>
      <c r="E182" s="146">
        <v>0</v>
      </c>
      <c r="F182" s="152">
        <v>0</v>
      </c>
      <c r="G182" s="114">
        <f>E182*F182</f>
        <v>0</v>
      </c>
      <c r="H182" s="43" t="s">
        <v>11</v>
      </c>
      <c r="I182" s="146">
        <v>0</v>
      </c>
      <c r="J182" s="152">
        <v>0</v>
      </c>
      <c r="K182" s="114">
        <f>I182*J182</f>
        <v>0</v>
      </c>
      <c r="L182" s="37"/>
    </row>
    <row r="183" spans="2:12" ht="15.75" thickBot="1">
      <c r="B183" s="171"/>
      <c r="C183" s="25"/>
      <c r="D183" s="110"/>
      <c r="E183" s="147"/>
      <c r="F183" s="166"/>
      <c r="G183" s="120"/>
      <c r="H183" s="43"/>
      <c r="I183" s="147"/>
      <c r="J183" s="166"/>
      <c r="K183" s="120"/>
      <c r="L183" s="37"/>
    </row>
    <row r="184" spans="2:12" ht="15.75" thickBot="1">
      <c r="B184" s="175">
        <v>21</v>
      </c>
      <c r="C184" s="20" t="s">
        <v>170</v>
      </c>
      <c r="D184" s="124"/>
      <c r="E184" s="39"/>
      <c r="F184" s="50"/>
      <c r="G184" s="46">
        <f>SUM(G185:G188)</f>
        <v>0</v>
      </c>
      <c r="H184" s="40"/>
      <c r="I184" s="39"/>
      <c r="J184" s="50"/>
      <c r="K184" s="46">
        <f>SUM(K185:K188)</f>
        <v>0</v>
      </c>
      <c r="L184" s="37"/>
    </row>
    <row r="185" spans="2:12" ht="15">
      <c r="B185" s="171">
        <v>21.1</v>
      </c>
      <c r="C185" s="25" t="s">
        <v>167</v>
      </c>
      <c r="D185" s="110" t="s">
        <v>11</v>
      </c>
      <c r="E185" s="145">
        <v>0</v>
      </c>
      <c r="F185" s="151">
        <v>0</v>
      </c>
      <c r="G185" s="114">
        <f>E185*F185</f>
        <v>0</v>
      </c>
      <c r="H185" s="43" t="s">
        <v>11</v>
      </c>
      <c r="I185" s="145">
        <v>0</v>
      </c>
      <c r="J185" s="151">
        <v>0</v>
      </c>
      <c r="K185" s="114">
        <f>I185*J185</f>
        <v>0</v>
      </c>
      <c r="L185" s="37"/>
    </row>
    <row r="186" spans="2:12" ht="15">
      <c r="B186" s="174">
        <v>21.2</v>
      </c>
      <c r="C186" s="25" t="s">
        <v>164</v>
      </c>
      <c r="D186" s="115" t="s">
        <v>11</v>
      </c>
      <c r="E186" s="146">
        <v>0</v>
      </c>
      <c r="F186" s="152">
        <v>0</v>
      </c>
      <c r="G186" s="114">
        <f>E186*F186</f>
        <v>0</v>
      </c>
      <c r="H186" s="43" t="s">
        <v>11</v>
      </c>
      <c r="I186" s="146">
        <v>0</v>
      </c>
      <c r="J186" s="152">
        <v>0</v>
      </c>
      <c r="K186" s="114">
        <f>I186*J186</f>
        <v>0</v>
      </c>
      <c r="L186" s="37"/>
    </row>
    <row r="187" spans="2:12" ht="15">
      <c r="B187" s="171">
        <v>21.3</v>
      </c>
      <c r="C187" s="25" t="s">
        <v>169</v>
      </c>
      <c r="D187" s="110" t="s">
        <v>11</v>
      </c>
      <c r="E187" s="146">
        <v>0</v>
      </c>
      <c r="F187" s="152">
        <v>0</v>
      </c>
      <c r="G187" s="114">
        <f>E187*F187</f>
        <v>0</v>
      </c>
      <c r="H187" s="43" t="s">
        <v>11</v>
      </c>
      <c r="I187" s="146">
        <v>0</v>
      </c>
      <c r="J187" s="152">
        <v>0</v>
      </c>
      <c r="K187" s="114">
        <f>I187*J187</f>
        <v>0</v>
      </c>
      <c r="L187" s="37"/>
    </row>
    <row r="188" spans="2:12" ht="15.75" thickBot="1">
      <c r="B188" s="181"/>
      <c r="C188" s="25"/>
      <c r="D188" s="110"/>
      <c r="E188" s="147"/>
      <c r="F188" s="166"/>
      <c r="G188" s="120"/>
      <c r="H188" s="43"/>
      <c r="I188" s="147"/>
      <c r="J188" s="166"/>
      <c r="K188" s="120"/>
      <c r="L188" s="37"/>
    </row>
    <row r="189" spans="2:12" ht="15.75" thickBot="1">
      <c r="B189" s="175">
        <v>22</v>
      </c>
      <c r="C189" s="20" t="s">
        <v>171</v>
      </c>
      <c r="D189" s="124"/>
      <c r="E189" s="39"/>
      <c r="F189" s="50"/>
      <c r="G189" s="46">
        <f>SUM(G190:G195)</f>
        <v>0</v>
      </c>
      <c r="H189" s="40"/>
      <c r="I189" s="39"/>
      <c r="J189" s="50"/>
      <c r="K189" s="46">
        <f>SUM(K190:K195)</f>
        <v>0</v>
      </c>
      <c r="L189" s="37"/>
    </row>
    <row r="190" spans="2:12" ht="15">
      <c r="B190" s="171">
        <v>22.1</v>
      </c>
      <c r="C190" s="25" t="s">
        <v>172</v>
      </c>
      <c r="D190" s="110" t="s">
        <v>31</v>
      </c>
      <c r="E190" s="145">
        <v>0</v>
      </c>
      <c r="F190" s="42">
        <v>0</v>
      </c>
      <c r="G190" s="148">
        <f>E190*F190</f>
        <v>0</v>
      </c>
      <c r="H190" s="43" t="s">
        <v>31</v>
      </c>
      <c r="I190" s="145">
        <v>0</v>
      </c>
      <c r="J190" s="151">
        <v>0</v>
      </c>
      <c r="K190" s="114">
        <f>I190*J190</f>
        <v>0</v>
      </c>
      <c r="L190" s="37"/>
    </row>
    <row r="191" spans="2:12" ht="15">
      <c r="B191" s="171">
        <v>22.2</v>
      </c>
      <c r="C191" s="25" t="s">
        <v>173</v>
      </c>
      <c r="D191" s="110" t="s">
        <v>31</v>
      </c>
      <c r="E191" s="146">
        <v>0</v>
      </c>
      <c r="F191" s="42">
        <v>0</v>
      </c>
      <c r="G191" s="149">
        <f>E191*F191</f>
        <v>0</v>
      </c>
      <c r="H191" s="43" t="s">
        <v>31</v>
      </c>
      <c r="I191" s="146">
        <v>0</v>
      </c>
      <c r="J191" s="152">
        <v>0</v>
      </c>
      <c r="K191" s="114">
        <f>I191*J191</f>
        <v>0</v>
      </c>
      <c r="L191" s="37"/>
    </row>
    <row r="192" spans="2:12" ht="15">
      <c r="B192" s="171">
        <v>22.3</v>
      </c>
      <c r="C192" s="25" t="s">
        <v>174</v>
      </c>
      <c r="D192" s="110" t="s">
        <v>11</v>
      </c>
      <c r="E192" s="146">
        <v>0</v>
      </c>
      <c r="F192" s="42">
        <v>0</v>
      </c>
      <c r="G192" s="149">
        <f>E192*F192</f>
        <v>0</v>
      </c>
      <c r="H192" s="43" t="s">
        <v>11</v>
      </c>
      <c r="I192" s="146">
        <v>0</v>
      </c>
      <c r="J192" s="152">
        <v>0</v>
      </c>
      <c r="K192" s="114">
        <f>I192*J192</f>
        <v>0</v>
      </c>
      <c r="L192" s="37"/>
    </row>
    <row r="193" spans="2:12" ht="15">
      <c r="B193" s="171">
        <v>22.4</v>
      </c>
      <c r="C193" s="25" t="s">
        <v>175</v>
      </c>
      <c r="D193" s="110" t="s">
        <v>11</v>
      </c>
      <c r="E193" s="146">
        <v>0</v>
      </c>
      <c r="F193" s="42">
        <v>0</v>
      </c>
      <c r="G193" s="149">
        <f>E193*F193</f>
        <v>0</v>
      </c>
      <c r="H193" s="43" t="s">
        <v>11</v>
      </c>
      <c r="I193" s="146">
        <v>0</v>
      </c>
      <c r="J193" s="152">
        <v>0</v>
      </c>
      <c r="K193" s="114">
        <f>I193*J193</f>
        <v>0</v>
      </c>
      <c r="L193" s="37"/>
    </row>
    <row r="194" spans="2:12" ht="15">
      <c r="B194" s="171">
        <v>22.5</v>
      </c>
      <c r="C194" s="25" t="s">
        <v>176</v>
      </c>
      <c r="D194" s="110" t="s">
        <v>11</v>
      </c>
      <c r="E194" s="146">
        <v>0</v>
      </c>
      <c r="F194" s="42">
        <v>0</v>
      </c>
      <c r="G194" s="149">
        <f>E194*F194</f>
        <v>0</v>
      </c>
      <c r="H194" s="43" t="s">
        <v>11</v>
      </c>
      <c r="I194" s="146">
        <v>0</v>
      </c>
      <c r="J194" s="152">
        <v>0</v>
      </c>
      <c r="K194" s="114">
        <f>I194*J194</f>
        <v>0</v>
      </c>
      <c r="L194" s="37"/>
    </row>
    <row r="195" spans="2:12" ht="15.75" thickBot="1">
      <c r="B195" s="171"/>
      <c r="C195" s="25"/>
      <c r="D195" s="110"/>
      <c r="E195" s="147"/>
      <c r="F195" s="42"/>
      <c r="G195" s="189"/>
      <c r="H195" s="43"/>
      <c r="I195" s="147"/>
      <c r="J195" s="166"/>
      <c r="K195" s="120"/>
      <c r="L195" s="37"/>
    </row>
    <row r="196" spans="2:12" ht="15.75" thickBot="1">
      <c r="B196" s="175">
        <v>23</v>
      </c>
      <c r="C196" s="20" t="s">
        <v>177</v>
      </c>
      <c r="D196" s="124"/>
      <c r="E196" s="39"/>
      <c r="F196" s="50"/>
      <c r="G196" s="46">
        <f>SUM(G197:G198)</f>
        <v>0</v>
      </c>
      <c r="H196" s="40"/>
      <c r="I196" s="39"/>
      <c r="J196" s="50"/>
      <c r="K196" s="46">
        <f>SUM(K197:K198)</f>
        <v>0</v>
      </c>
      <c r="L196" s="37"/>
    </row>
    <row r="197" spans="2:12" ht="15">
      <c r="B197" s="171" t="s">
        <v>178</v>
      </c>
      <c r="C197" s="25" t="s">
        <v>179</v>
      </c>
      <c r="D197" s="110" t="s">
        <v>11</v>
      </c>
      <c r="E197" s="145">
        <v>0</v>
      </c>
      <c r="F197" s="151">
        <v>0</v>
      </c>
      <c r="G197" s="114">
        <f>E197*F197</f>
        <v>0</v>
      </c>
      <c r="H197" s="153" t="s">
        <v>11</v>
      </c>
      <c r="I197" s="145">
        <v>0</v>
      </c>
      <c r="J197" s="156">
        <v>0</v>
      </c>
      <c r="K197" s="114">
        <f>I197*J197</f>
        <v>0</v>
      </c>
      <c r="L197" s="37"/>
    </row>
    <row r="198" spans="2:12" ht="15.75" thickBot="1">
      <c r="B198" s="171"/>
      <c r="C198" s="25"/>
      <c r="D198" s="110"/>
      <c r="E198" s="147"/>
      <c r="F198" s="166"/>
      <c r="G198" s="116"/>
      <c r="H198" s="155"/>
      <c r="I198" s="147"/>
      <c r="J198" s="168"/>
      <c r="K198" s="116"/>
      <c r="L198" s="37"/>
    </row>
    <row r="199" spans="2:12" ht="15.75" thickBot="1">
      <c r="B199" s="175">
        <v>24</v>
      </c>
      <c r="C199" s="20" t="s">
        <v>180</v>
      </c>
      <c r="D199" s="124"/>
      <c r="E199" s="39"/>
      <c r="F199" s="50"/>
      <c r="G199" s="46">
        <f>SUM(G200:G201)</f>
        <v>0</v>
      </c>
      <c r="H199" s="40"/>
      <c r="I199" s="39"/>
      <c r="J199" s="50"/>
      <c r="K199" s="46">
        <f>SUM(K200:K201)</f>
        <v>0</v>
      </c>
      <c r="L199" s="37"/>
    </row>
    <row r="200" spans="2:12" ht="15">
      <c r="B200" s="171" t="s">
        <v>181</v>
      </c>
      <c r="C200" s="25" t="s">
        <v>182</v>
      </c>
      <c r="D200" s="110" t="s">
        <v>183</v>
      </c>
      <c r="E200" s="145">
        <v>0</v>
      </c>
      <c r="F200" s="151">
        <v>0</v>
      </c>
      <c r="G200" s="114">
        <f>E200*F200</f>
        <v>0</v>
      </c>
      <c r="H200" s="43" t="s">
        <v>183</v>
      </c>
      <c r="I200" s="145">
        <v>0</v>
      </c>
      <c r="J200" s="151">
        <v>0</v>
      </c>
      <c r="K200" s="114">
        <f>I200*J200</f>
        <v>0</v>
      </c>
      <c r="L200" s="37"/>
    </row>
    <row r="201" spans="2:12" ht="15.75" thickBot="1">
      <c r="B201" s="171"/>
      <c r="C201" s="25"/>
      <c r="D201" s="110"/>
      <c r="E201" s="147"/>
      <c r="F201" s="166"/>
      <c r="G201" s="116"/>
      <c r="H201" s="43"/>
      <c r="I201" s="147"/>
      <c r="J201" s="166"/>
      <c r="K201" s="116"/>
      <c r="L201" s="37"/>
    </row>
    <row r="202" spans="2:12" ht="15.75" thickBot="1">
      <c r="B202" s="175">
        <v>25</v>
      </c>
      <c r="C202" s="20" t="s">
        <v>184</v>
      </c>
      <c r="D202" s="124"/>
      <c r="E202" s="39"/>
      <c r="F202" s="39"/>
      <c r="G202" s="46">
        <f>SUM(G203:G210)</f>
        <v>0</v>
      </c>
      <c r="H202" s="40"/>
      <c r="I202" s="39"/>
      <c r="J202" s="39"/>
      <c r="K202" s="46">
        <f>SUM(K203:K210)</f>
        <v>0</v>
      </c>
      <c r="L202" s="37"/>
    </row>
    <row r="203" spans="2:12" ht="15">
      <c r="B203" s="171" t="s">
        <v>185</v>
      </c>
      <c r="C203" s="25" t="s">
        <v>186</v>
      </c>
      <c r="D203" s="170" t="s">
        <v>43</v>
      </c>
      <c r="E203" s="41">
        <v>0</v>
      </c>
      <c r="F203" s="151">
        <v>0</v>
      </c>
      <c r="G203" s="114">
        <f aca="true" t="shared" si="16" ref="G203:G208">E203*F203</f>
        <v>0</v>
      </c>
      <c r="H203" s="43" t="s">
        <v>43</v>
      </c>
      <c r="I203" s="145">
        <v>0</v>
      </c>
      <c r="J203" s="151">
        <v>0</v>
      </c>
      <c r="K203" s="114">
        <f aca="true" t="shared" si="17" ref="K203:K209">I203*J203</f>
        <v>0</v>
      </c>
      <c r="L203" s="37"/>
    </row>
    <row r="204" spans="2:12" ht="15">
      <c r="B204" s="171" t="s">
        <v>187</v>
      </c>
      <c r="C204" s="25" t="s">
        <v>188</v>
      </c>
      <c r="D204" s="171" t="s">
        <v>43</v>
      </c>
      <c r="E204" s="41">
        <v>0</v>
      </c>
      <c r="F204" s="152">
        <v>0</v>
      </c>
      <c r="G204" s="114">
        <f t="shared" si="16"/>
        <v>0</v>
      </c>
      <c r="H204" s="43" t="s">
        <v>43</v>
      </c>
      <c r="I204" s="146">
        <v>0</v>
      </c>
      <c r="J204" s="152">
        <v>0</v>
      </c>
      <c r="K204" s="114">
        <f t="shared" si="17"/>
        <v>0</v>
      </c>
      <c r="L204" s="37"/>
    </row>
    <row r="205" spans="2:12" ht="15">
      <c r="B205" s="171" t="s">
        <v>189</v>
      </c>
      <c r="C205" s="25" t="s">
        <v>190</v>
      </c>
      <c r="D205" s="171" t="s">
        <v>43</v>
      </c>
      <c r="E205" s="41">
        <v>0</v>
      </c>
      <c r="F205" s="152">
        <v>0</v>
      </c>
      <c r="G205" s="114">
        <f t="shared" si="16"/>
        <v>0</v>
      </c>
      <c r="H205" s="43" t="s">
        <v>43</v>
      </c>
      <c r="I205" s="146">
        <v>0</v>
      </c>
      <c r="J205" s="152">
        <v>0</v>
      </c>
      <c r="K205" s="114">
        <f t="shared" si="17"/>
        <v>0</v>
      </c>
      <c r="L205" s="37"/>
    </row>
    <row r="206" spans="2:12" ht="15">
      <c r="B206" s="171" t="s">
        <v>191</v>
      </c>
      <c r="C206" s="25" t="s">
        <v>192</v>
      </c>
      <c r="D206" s="171" t="s">
        <v>11</v>
      </c>
      <c r="E206" s="41">
        <v>0</v>
      </c>
      <c r="F206" s="152">
        <v>0</v>
      </c>
      <c r="G206" s="114">
        <f t="shared" si="16"/>
        <v>0</v>
      </c>
      <c r="H206" s="43" t="s">
        <v>11</v>
      </c>
      <c r="I206" s="146">
        <v>0</v>
      </c>
      <c r="J206" s="152">
        <v>0</v>
      </c>
      <c r="K206" s="114">
        <f t="shared" si="17"/>
        <v>0</v>
      </c>
      <c r="L206" s="37"/>
    </row>
    <row r="207" spans="2:12" ht="15">
      <c r="B207" s="171" t="s">
        <v>193</v>
      </c>
      <c r="C207" s="25" t="s">
        <v>194</v>
      </c>
      <c r="D207" s="171" t="s">
        <v>31</v>
      </c>
      <c r="E207" s="41">
        <v>0</v>
      </c>
      <c r="F207" s="152">
        <v>0</v>
      </c>
      <c r="G207" s="114">
        <f t="shared" si="16"/>
        <v>0</v>
      </c>
      <c r="H207" s="43" t="s">
        <v>31</v>
      </c>
      <c r="I207" s="146">
        <v>0</v>
      </c>
      <c r="J207" s="152">
        <v>0</v>
      </c>
      <c r="K207" s="114">
        <f t="shared" si="17"/>
        <v>0</v>
      </c>
      <c r="L207" s="37"/>
    </row>
    <row r="208" spans="2:12" ht="15">
      <c r="B208" s="174">
        <v>25.6</v>
      </c>
      <c r="C208" s="25" t="s">
        <v>195</v>
      </c>
      <c r="D208" s="174" t="s">
        <v>11</v>
      </c>
      <c r="E208" s="41">
        <v>0</v>
      </c>
      <c r="F208" s="152">
        <v>0</v>
      </c>
      <c r="G208" s="114">
        <f t="shared" si="16"/>
        <v>0</v>
      </c>
      <c r="H208" s="43" t="s">
        <v>11</v>
      </c>
      <c r="I208" s="146">
        <v>0</v>
      </c>
      <c r="J208" s="152">
        <v>0</v>
      </c>
      <c r="K208" s="114">
        <f t="shared" si="17"/>
        <v>0</v>
      </c>
      <c r="L208" s="37"/>
    </row>
    <row r="209" spans="2:12" ht="15">
      <c r="B209" s="171">
        <v>25.7</v>
      </c>
      <c r="C209" s="25" t="s">
        <v>196</v>
      </c>
      <c r="D209" s="171" t="s">
        <v>31</v>
      </c>
      <c r="E209" s="41">
        <v>0</v>
      </c>
      <c r="F209" s="152">
        <v>0</v>
      </c>
      <c r="G209" s="114">
        <f>E209*F209</f>
        <v>0</v>
      </c>
      <c r="H209" s="43" t="s">
        <v>31</v>
      </c>
      <c r="I209" s="146">
        <v>0</v>
      </c>
      <c r="J209" s="152">
        <v>0</v>
      </c>
      <c r="K209" s="114">
        <f t="shared" si="17"/>
        <v>0</v>
      </c>
      <c r="L209" s="37"/>
    </row>
    <row r="210" spans="2:12" ht="15.75" thickBot="1">
      <c r="B210" s="171"/>
      <c r="C210" s="25"/>
      <c r="D210" s="177"/>
      <c r="E210" s="41"/>
      <c r="F210" s="166"/>
      <c r="G210" s="114"/>
      <c r="H210" s="43"/>
      <c r="I210" s="147"/>
      <c r="J210" s="166"/>
      <c r="K210" s="114"/>
      <c r="L210" s="37"/>
    </row>
    <row r="211" spans="2:12" ht="15.75" thickBot="1">
      <c r="B211" s="175">
        <v>26</v>
      </c>
      <c r="C211" s="20" t="s">
        <v>197</v>
      </c>
      <c r="D211" s="19"/>
      <c r="E211" s="35"/>
      <c r="F211" s="35"/>
      <c r="G211" s="46">
        <f>SUM(G212:G220)</f>
        <v>0</v>
      </c>
      <c r="H211" s="61"/>
      <c r="I211" s="35"/>
      <c r="J211" s="35"/>
      <c r="K211" s="46">
        <f>SUM(K212:K220)</f>
        <v>0</v>
      </c>
      <c r="L211" s="37"/>
    </row>
    <row r="212" spans="2:12" ht="15">
      <c r="B212" s="174">
        <v>26.1</v>
      </c>
      <c r="C212" s="25" t="s">
        <v>198</v>
      </c>
      <c r="D212" s="115" t="s">
        <v>43</v>
      </c>
      <c r="E212" s="145">
        <v>0</v>
      </c>
      <c r="F212" s="42">
        <v>0</v>
      </c>
      <c r="G212" s="148">
        <f aca="true" t="shared" si="18" ref="G212:G219">E212*F212</f>
        <v>0</v>
      </c>
      <c r="H212" s="43" t="s">
        <v>43</v>
      </c>
      <c r="I212" s="145">
        <v>0</v>
      </c>
      <c r="J212" s="151">
        <v>0</v>
      </c>
      <c r="K212" s="114">
        <f aca="true" t="shared" si="19" ref="K212:K219">I212*J212</f>
        <v>0</v>
      </c>
      <c r="L212" s="37"/>
    </row>
    <row r="213" spans="2:12" ht="15">
      <c r="B213" s="174">
        <v>26.2</v>
      </c>
      <c r="C213" s="25" t="s">
        <v>199</v>
      </c>
      <c r="D213" s="115" t="s">
        <v>43</v>
      </c>
      <c r="E213" s="146">
        <v>0</v>
      </c>
      <c r="F213" s="42">
        <v>0</v>
      </c>
      <c r="G213" s="149">
        <f t="shared" si="18"/>
        <v>0</v>
      </c>
      <c r="H213" s="43" t="s">
        <v>43</v>
      </c>
      <c r="I213" s="146">
        <v>0</v>
      </c>
      <c r="J213" s="152">
        <v>0</v>
      </c>
      <c r="K213" s="114">
        <f t="shared" si="19"/>
        <v>0</v>
      </c>
      <c r="L213" s="37"/>
    </row>
    <row r="214" spans="2:12" ht="15">
      <c r="B214" s="174">
        <v>26.3</v>
      </c>
      <c r="C214" s="25" t="s">
        <v>200</v>
      </c>
      <c r="D214" s="115" t="s">
        <v>43</v>
      </c>
      <c r="E214" s="146">
        <v>0</v>
      </c>
      <c r="F214" s="42">
        <v>0</v>
      </c>
      <c r="G214" s="149">
        <f t="shared" si="18"/>
        <v>0</v>
      </c>
      <c r="H214" s="43" t="s">
        <v>43</v>
      </c>
      <c r="I214" s="146">
        <v>0</v>
      </c>
      <c r="J214" s="152">
        <v>0</v>
      </c>
      <c r="K214" s="114">
        <f t="shared" si="19"/>
        <v>0</v>
      </c>
      <c r="L214" s="37"/>
    </row>
    <row r="215" spans="2:12" ht="15">
      <c r="B215" s="174">
        <v>26.4</v>
      </c>
      <c r="C215" s="25" t="s">
        <v>201</v>
      </c>
      <c r="D215" s="115" t="s">
        <v>43</v>
      </c>
      <c r="E215" s="146">
        <v>0</v>
      </c>
      <c r="F215" s="42">
        <v>0</v>
      </c>
      <c r="G215" s="149">
        <f t="shared" si="18"/>
        <v>0</v>
      </c>
      <c r="H215" s="43" t="s">
        <v>43</v>
      </c>
      <c r="I215" s="146">
        <v>0</v>
      </c>
      <c r="J215" s="152">
        <v>0</v>
      </c>
      <c r="K215" s="114">
        <f t="shared" si="19"/>
        <v>0</v>
      </c>
      <c r="L215" s="37"/>
    </row>
    <row r="216" spans="2:12" ht="15">
      <c r="B216" s="174">
        <v>26.5</v>
      </c>
      <c r="C216" s="25" t="s">
        <v>202</v>
      </c>
      <c r="D216" s="115" t="s">
        <v>43</v>
      </c>
      <c r="E216" s="146">
        <v>0</v>
      </c>
      <c r="F216" s="42">
        <v>0</v>
      </c>
      <c r="G216" s="149">
        <f t="shared" si="18"/>
        <v>0</v>
      </c>
      <c r="H216" s="43" t="s">
        <v>43</v>
      </c>
      <c r="I216" s="146">
        <v>0</v>
      </c>
      <c r="J216" s="152">
        <v>0</v>
      </c>
      <c r="K216" s="114">
        <f t="shared" si="19"/>
        <v>0</v>
      </c>
      <c r="L216" s="37"/>
    </row>
    <row r="217" spans="2:12" ht="15">
      <c r="B217" s="174">
        <v>26.6</v>
      </c>
      <c r="C217" s="25" t="s">
        <v>203</v>
      </c>
      <c r="D217" s="115" t="s">
        <v>43</v>
      </c>
      <c r="E217" s="146">
        <v>0</v>
      </c>
      <c r="F217" s="42">
        <v>0</v>
      </c>
      <c r="G217" s="149">
        <f t="shared" si="18"/>
        <v>0</v>
      </c>
      <c r="H217" s="43" t="s">
        <v>43</v>
      </c>
      <c r="I217" s="146">
        <v>0</v>
      </c>
      <c r="J217" s="152">
        <v>0</v>
      </c>
      <c r="K217" s="114">
        <f t="shared" si="19"/>
        <v>0</v>
      </c>
      <c r="L217" s="37"/>
    </row>
    <row r="218" spans="2:12" ht="15">
      <c r="B218" s="174">
        <v>26.7</v>
      </c>
      <c r="C218" s="25" t="s">
        <v>204</v>
      </c>
      <c r="D218" s="115" t="s">
        <v>43</v>
      </c>
      <c r="E218" s="146">
        <v>0</v>
      </c>
      <c r="F218" s="42">
        <v>0</v>
      </c>
      <c r="G218" s="149">
        <f t="shared" si="18"/>
        <v>0</v>
      </c>
      <c r="H218" s="43" t="s">
        <v>43</v>
      </c>
      <c r="I218" s="146">
        <v>0</v>
      </c>
      <c r="J218" s="152">
        <v>0</v>
      </c>
      <c r="K218" s="114">
        <f t="shared" si="19"/>
        <v>0</v>
      </c>
      <c r="L218" s="37"/>
    </row>
    <row r="219" spans="2:12" ht="15">
      <c r="B219" s="174">
        <v>26.8</v>
      </c>
      <c r="C219" s="25" t="s">
        <v>205</v>
      </c>
      <c r="D219" s="115" t="s">
        <v>43</v>
      </c>
      <c r="E219" s="146">
        <v>0</v>
      </c>
      <c r="F219" s="42">
        <v>0</v>
      </c>
      <c r="G219" s="149">
        <f t="shared" si="18"/>
        <v>0</v>
      </c>
      <c r="H219" s="43" t="s">
        <v>43</v>
      </c>
      <c r="I219" s="146">
        <v>0</v>
      </c>
      <c r="J219" s="152">
        <v>0</v>
      </c>
      <c r="K219" s="114">
        <f t="shared" si="19"/>
        <v>0</v>
      </c>
      <c r="L219" s="37"/>
    </row>
    <row r="220" spans="2:12" ht="15.75" thickBot="1">
      <c r="B220" s="174"/>
      <c r="C220" s="31"/>
      <c r="D220" s="86"/>
      <c r="E220" s="147"/>
      <c r="F220" s="41"/>
      <c r="G220" s="169"/>
      <c r="H220" s="57"/>
      <c r="I220" s="147"/>
      <c r="J220" s="147"/>
      <c r="K220" s="114"/>
      <c r="L220" s="37"/>
    </row>
    <row r="221" spans="2:12" ht="15.75" thickBot="1">
      <c r="B221" s="173">
        <v>27</v>
      </c>
      <c r="C221" s="20" t="s">
        <v>206</v>
      </c>
      <c r="D221" s="19"/>
      <c r="E221" s="35"/>
      <c r="F221" s="35"/>
      <c r="G221" s="46">
        <f>SUM(G222:G251)</f>
        <v>0</v>
      </c>
      <c r="H221" s="61"/>
      <c r="I221" s="35"/>
      <c r="J221" s="35"/>
      <c r="K221" s="46">
        <f>SUM(K222:K251)</f>
        <v>0</v>
      </c>
      <c r="L221" s="37"/>
    </row>
    <row r="222" spans="2:12" ht="15">
      <c r="B222" s="182"/>
      <c r="C222" s="26" t="s">
        <v>207</v>
      </c>
      <c r="D222" s="121"/>
      <c r="E222" s="190"/>
      <c r="F222" s="51"/>
      <c r="G222" s="193"/>
      <c r="H222" s="52"/>
      <c r="I222" s="190"/>
      <c r="J222" s="190"/>
      <c r="K222" s="122"/>
      <c r="L222" s="37"/>
    </row>
    <row r="223" spans="2:12" ht="15">
      <c r="B223" s="174">
        <v>27.1</v>
      </c>
      <c r="C223" s="31" t="s">
        <v>208</v>
      </c>
      <c r="D223" s="115" t="s">
        <v>31</v>
      </c>
      <c r="E223" s="191">
        <v>0</v>
      </c>
      <c r="F223" s="42">
        <v>0</v>
      </c>
      <c r="G223" s="149">
        <f>E223:E224*F223</f>
        <v>0</v>
      </c>
      <c r="H223" s="43" t="s">
        <v>31</v>
      </c>
      <c r="I223" s="191">
        <v>0</v>
      </c>
      <c r="J223" s="152">
        <v>0</v>
      </c>
      <c r="K223" s="114">
        <f>I223:I224*J223</f>
        <v>0</v>
      </c>
      <c r="L223" s="37"/>
    </row>
    <row r="224" spans="2:12" ht="15">
      <c r="B224" s="174">
        <v>27.2</v>
      </c>
      <c r="C224" s="31" t="s">
        <v>209</v>
      </c>
      <c r="D224" s="115" t="s">
        <v>31</v>
      </c>
      <c r="E224" s="191">
        <v>0</v>
      </c>
      <c r="F224" s="42">
        <v>0</v>
      </c>
      <c r="G224" s="149">
        <f>E224:E225*F224</f>
        <v>0</v>
      </c>
      <c r="H224" s="43" t="s">
        <v>31</v>
      </c>
      <c r="I224" s="191">
        <v>0</v>
      </c>
      <c r="J224" s="152">
        <v>0</v>
      </c>
      <c r="K224" s="114">
        <f>I224:I225*J224</f>
        <v>0</v>
      </c>
      <c r="L224" s="37"/>
    </row>
    <row r="225" spans="2:12" ht="15">
      <c r="B225" s="174">
        <v>27.3</v>
      </c>
      <c r="C225" s="31" t="s">
        <v>210</v>
      </c>
      <c r="D225" s="115" t="s">
        <v>31</v>
      </c>
      <c r="E225" s="191">
        <v>0</v>
      </c>
      <c r="F225" s="42">
        <v>0</v>
      </c>
      <c r="G225" s="149">
        <f>E225:E226*F225</f>
        <v>0</v>
      </c>
      <c r="H225" s="43" t="s">
        <v>31</v>
      </c>
      <c r="I225" s="191">
        <v>0</v>
      </c>
      <c r="J225" s="152">
        <v>0</v>
      </c>
      <c r="K225" s="114">
        <f>I225:I226*J225</f>
        <v>0</v>
      </c>
      <c r="L225" s="37"/>
    </row>
    <row r="226" spans="2:12" ht="15">
      <c r="B226" s="174">
        <v>27.4</v>
      </c>
      <c r="C226" s="31" t="s">
        <v>211</v>
      </c>
      <c r="D226" s="115" t="s">
        <v>31</v>
      </c>
      <c r="E226" s="191">
        <v>0</v>
      </c>
      <c r="F226" s="42">
        <v>0</v>
      </c>
      <c r="G226" s="149">
        <f>E226:E227*F226</f>
        <v>0</v>
      </c>
      <c r="H226" s="43" t="s">
        <v>31</v>
      </c>
      <c r="I226" s="191">
        <v>0</v>
      </c>
      <c r="J226" s="152">
        <v>0</v>
      </c>
      <c r="K226" s="114">
        <f>I226:I227*J226</f>
        <v>0</v>
      </c>
      <c r="L226" s="37"/>
    </row>
    <row r="227" spans="2:12" ht="15">
      <c r="B227" s="174">
        <v>27.5</v>
      </c>
      <c r="C227" s="31" t="s">
        <v>212</v>
      </c>
      <c r="D227" s="115" t="s">
        <v>31</v>
      </c>
      <c r="E227" s="146">
        <v>0</v>
      </c>
      <c r="F227" s="42">
        <v>0</v>
      </c>
      <c r="G227" s="149">
        <f>E227:E235*F227</f>
        <v>0</v>
      </c>
      <c r="H227" s="43" t="s">
        <v>31</v>
      </c>
      <c r="I227" s="146">
        <v>0</v>
      </c>
      <c r="J227" s="152">
        <v>0</v>
      </c>
      <c r="K227" s="114">
        <f>I227:I235*J227</f>
        <v>0</v>
      </c>
      <c r="L227" s="37"/>
    </row>
    <row r="228" spans="2:12" ht="15">
      <c r="B228" s="174"/>
      <c r="C228" s="26" t="s">
        <v>213</v>
      </c>
      <c r="D228" s="115"/>
      <c r="E228" s="146"/>
      <c r="F228" s="42"/>
      <c r="G228" s="149"/>
      <c r="H228" s="43"/>
      <c r="I228" s="146"/>
      <c r="J228" s="152"/>
      <c r="K228" s="114"/>
      <c r="L228" s="37"/>
    </row>
    <row r="229" spans="2:12" ht="15">
      <c r="B229" s="174">
        <v>27.6</v>
      </c>
      <c r="C229" s="31" t="s">
        <v>208</v>
      </c>
      <c r="D229" s="115" t="s">
        <v>31</v>
      </c>
      <c r="E229" s="191">
        <v>0</v>
      </c>
      <c r="F229" s="42">
        <v>0</v>
      </c>
      <c r="G229" s="149">
        <f>E229:E230*F229</f>
        <v>0</v>
      </c>
      <c r="H229" s="43" t="s">
        <v>31</v>
      </c>
      <c r="I229" s="191">
        <v>0</v>
      </c>
      <c r="J229" s="152">
        <v>0</v>
      </c>
      <c r="K229" s="114">
        <f>I229:I230*J229</f>
        <v>0</v>
      </c>
      <c r="L229" s="37"/>
    </row>
    <row r="230" spans="2:12" ht="15">
      <c r="B230" s="174">
        <v>27.7</v>
      </c>
      <c r="C230" s="31" t="s">
        <v>209</v>
      </c>
      <c r="D230" s="115" t="s">
        <v>31</v>
      </c>
      <c r="E230" s="191">
        <v>0</v>
      </c>
      <c r="F230" s="42">
        <v>0</v>
      </c>
      <c r="G230" s="149">
        <f>E230:E231*F230</f>
        <v>0</v>
      </c>
      <c r="H230" s="43" t="s">
        <v>31</v>
      </c>
      <c r="I230" s="191">
        <v>0</v>
      </c>
      <c r="J230" s="152">
        <v>0</v>
      </c>
      <c r="K230" s="114">
        <f>I230:I231*J230</f>
        <v>0</v>
      </c>
      <c r="L230" s="37"/>
    </row>
    <row r="231" spans="2:12" ht="15">
      <c r="B231" s="174">
        <v>27.8</v>
      </c>
      <c r="C231" s="31" t="s">
        <v>210</v>
      </c>
      <c r="D231" s="115" t="s">
        <v>31</v>
      </c>
      <c r="E231" s="191">
        <v>0</v>
      </c>
      <c r="F231" s="42">
        <v>0</v>
      </c>
      <c r="G231" s="149">
        <f>E231:E232*F231</f>
        <v>0</v>
      </c>
      <c r="H231" s="43" t="s">
        <v>31</v>
      </c>
      <c r="I231" s="191">
        <v>0</v>
      </c>
      <c r="J231" s="152">
        <v>0</v>
      </c>
      <c r="K231" s="114">
        <f>I231:I232*J231</f>
        <v>0</v>
      </c>
      <c r="L231" s="37"/>
    </row>
    <row r="232" spans="2:12" ht="15">
      <c r="B232" s="174">
        <v>27.9</v>
      </c>
      <c r="C232" s="31" t="s">
        <v>211</v>
      </c>
      <c r="D232" s="115" t="s">
        <v>31</v>
      </c>
      <c r="E232" s="191">
        <v>0</v>
      </c>
      <c r="F232" s="42">
        <v>0</v>
      </c>
      <c r="G232" s="149">
        <f>E232:E233*F232</f>
        <v>0</v>
      </c>
      <c r="H232" s="43" t="s">
        <v>31</v>
      </c>
      <c r="I232" s="191">
        <v>0</v>
      </c>
      <c r="J232" s="152">
        <v>0</v>
      </c>
      <c r="K232" s="114">
        <f>I232:I233*J232</f>
        <v>0</v>
      </c>
      <c r="L232" s="37"/>
    </row>
    <row r="233" spans="2:12" ht="15">
      <c r="B233" s="174">
        <v>27.9</v>
      </c>
      <c r="C233" s="31" t="s">
        <v>212</v>
      </c>
      <c r="D233" s="115" t="s">
        <v>31</v>
      </c>
      <c r="E233" s="146">
        <v>0</v>
      </c>
      <c r="F233" s="42">
        <v>0</v>
      </c>
      <c r="G233" s="149">
        <f>E233:E242*F233</f>
        <v>0</v>
      </c>
      <c r="H233" s="43" t="s">
        <v>31</v>
      </c>
      <c r="I233" s="146">
        <v>0</v>
      </c>
      <c r="J233" s="152">
        <v>0</v>
      </c>
      <c r="K233" s="114">
        <f>I233:I242*J233</f>
        <v>0</v>
      </c>
      <c r="L233" s="37"/>
    </row>
    <row r="234" spans="2:12" ht="15">
      <c r="B234" s="178"/>
      <c r="C234" s="26" t="s">
        <v>214</v>
      </c>
      <c r="D234" s="115"/>
      <c r="E234" s="146"/>
      <c r="F234" s="42"/>
      <c r="G234" s="149"/>
      <c r="H234" s="43"/>
      <c r="I234" s="146"/>
      <c r="J234" s="152"/>
      <c r="K234" s="114"/>
      <c r="L234" s="37"/>
    </row>
    <row r="235" spans="2:12" ht="15">
      <c r="B235" s="176">
        <v>27.1</v>
      </c>
      <c r="C235" s="31" t="s">
        <v>208</v>
      </c>
      <c r="D235" s="115" t="s">
        <v>31</v>
      </c>
      <c r="E235" s="191">
        <v>0</v>
      </c>
      <c r="F235" s="42">
        <v>0</v>
      </c>
      <c r="G235" s="149">
        <f>E235:E236*F235</f>
        <v>0</v>
      </c>
      <c r="H235" s="43" t="s">
        <v>31</v>
      </c>
      <c r="I235" s="191">
        <v>0</v>
      </c>
      <c r="J235" s="152">
        <v>0</v>
      </c>
      <c r="K235" s="114">
        <f>I235:I236*J235</f>
        <v>0</v>
      </c>
      <c r="L235" s="37"/>
    </row>
    <row r="236" spans="2:12" ht="15">
      <c r="B236" s="176">
        <v>27.11</v>
      </c>
      <c r="C236" s="31" t="s">
        <v>209</v>
      </c>
      <c r="D236" s="115" t="s">
        <v>31</v>
      </c>
      <c r="E236" s="191">
        <v>0</v>
      </c>
      <c r="F236" s="42">
        <v>0</v>
      </c>
      <c r="G236" s="149">
        <f>E236:E237*F236</f>
        <v>0</v>
      </c>
      <c r="H236" s="43" t="s">
        <v>31</v>
      </c>
      <c r="I236" s="191">
        <v>0</v>
      </c>
      <c r="J236" s="152">
        <v>0</v>
      </c>
      <c r="K236" s="114">
        <f>I236:I237*J236</f>
        <v>0</v>
      </c>
      <c r="L236" s="37"/>
    </row>
    <row r="237" spans="2:12" ht="15">
      <c r="B237" s="176">
        <v>27.12</v>
      </c>
      <c r="C237" s="31" t="s">
        <v>215</v>
      </c>
      <c r="D237" s="115" t="s">
        <v>31</v>
      </c>
      <c r="E237" s="191">
        <v>0</v>
      </c>
      <c r="F237" s="42">
        <v>0</v>
      </c>
      <c r="G237" s="149">
        <f>E237:E238*F237</f>
        <v>0</v>
      </c>
      <c r="H237" s="43" t="s">
        <v>31</v>
      </c>
      <c r="I237" s="191">
        <v>0</v>
      </c>
      <c r="J237" s="152">
        <v>0</v>
      </c>
      <c r="K237" s="114">
        <f>I237:I238*J237</f>
        <v>0</v>
      </c>
      <c r="L237" s="37"/>
    </row>
    <row r="238" spans="2:12" ht="15">
      <c r="B238" s="176">
        <v>27.13</v>
      </c>
      <c r="C238" s="31" t="s">
        <v>216</v>
      </c>
      <c r="D238" s="115" t="s">
        <v>31</v>
      </c>
      <c r="E238" s="191">
        <v>0</v>
      </c>
      <c r="F238" s="42">
        <v>0</v>
      </c>
      <c r="G238" s="149">
        <f>E238:E239*F238</f>
        <v>0</v>
      </c>
      <c r="H238" s="43" t="s">
        <v>31</v>
      </c>
      <c r="I238" s="191">
        <v>0</v>
      </c>
      <c r="J238" s="152">
        <v>0</v>
      </c>
      <c r="K238" s="114">
        <f>I238:I239*J238</f>
        <v>0</v>
      </c>
      <c r="L238" s="37"/>
    </row>
    <row r="239" spans="2:12" ht="15">
      <c r="B239" s="176"/>
      <c r="C239" s="26" t="s">
        <v>217</v>
      </c>
      <c r="D239" s="115"/>
      <c r="E239" s="146"/>
      <c r="F239" s="42"/>
      <c r="G239" s="149"/>
      <c r="H239" s="43"/>
      <c r="I239" s="146"/>
      <c r="J239" s="152"/>
      <c r="K239" s="114"/>
      <c r="L239" s="37"/>
    </row>
    <row r="240" spans="2:12" ht="15">
      <c r="B240" s="176">
        <v>27.14</v>
      </c>
      <c r="C240" s="25" t="s">
        <v>218</v>
      </c>
      <c r="D240" s="115" t="s">
        <v>31</v>
      </c>
      <c r="E240" s="191">
        <v>0</v>
      </c>
      <c r="F240" s="42">
        <v>0</v>
      </c>
      <c r="G240" s="149">
        <f>E240:E241*F240</f>
        <v>0</v>
      </c>
      <c r="H240" s="43" t="s">
        <v>31</v>
      </c>
      <c r="I240" s="191">
        <v>0</v>
      </c>
      <c r="J240" s="152">
        <v>0</v>
      </c>
      <c r="K240" s="114">
        <f>I240:I241*J240</f>
        <v>0</v>
      </c>
      <c r="L240" s="37"/>
    </row>
    <row r="241" spans="2:12" ht="15">
      <c r="B241" s="176">
        <v>27.15</v>
      </c>
      <c r="C241" s="25" t="s">
        <v>219</v>
      </c>
      <c r="D241" s="115" t="s">
        <v>31</v>
      </c>
      <c r="E241" s="191">
        <v>0</v>
      </c>
      <c r="F241" s="42">
        <v>0</v>
      </c>
      <c r="G241" s="149">
        <f>E241:E241*F241</f>
        <v>0</v>
      </c>
      <c r="H241" s="43" t="s">
        <v>31</v>
      </c>
      <c r="I241" s="191">
        <v>0</v>
      </c>
      <c r="J241" s="152">
        <v>0</v>
      </c>
      <c r="K241" s="114">
        <f>I241:I241*J241</f>
        <v>0</v>
      </c>
      <c r="L241" s="37"/>
    </row>
    <row r="242" spans="2:12" ht="15">
      <c r="B242" s="183"/>
      <c r="C242" s="33" t="s">
        <v>220</v>
      </c>
      <c r="D242" s="86"/>
      <c r="E242" s="191"/>
      <c r="F242" s="42"/>
      <c r="G242" s="149"/>
      <c r="H242" s="57"/>
      <c r="I242" s="191"/>
      <c r="J242" s="152"/>
      <c r="K242" s="114"/>
      <c r="L242" s="37"/>
    </row>
    <row r="243" spans="2:12" ht="15">
      <c r="B243" s="176">
        <v>27.8</v>
      </c>
      <c r="C243" s="31" t="s">
        <v>221</v>
      </c>
      <c r="D243" s="115" t="s">
        <v>31</v>
      </c>
      <c r="E243" s="191">
        <v>0</v>
      </c>
      <c r="F243" s="42">
        <v>0</v>
      </c>
      <c r="G243" s="149">
        <f aca="true" t="shared" si="20" ref="G243:G251">E243:E244*F243</f>
        <v>0</v>
      </c>
      <c r="H243" s="43" t="s">
        <v>31</v>
      </c>
      <c r="I243" s="191">
        <v>0</v>
      </c>
      <c r="J243" s="152">
        <v>0</v>
      </c>
      <c r="K243" s="114">
        <f>I243:I244*J243</f>
        <v>0</v>
      </c>
      <c r="L243" s="37"/>
    </row>
    <row r="244" spans="2:12" ht="15">
      <c r="B244" s="176">
        <v>27.9</v>
      </c>
      <c r="C244" s="31" t="s">
        <v>222</v>
      </c>
      <c r="D244" s="115" t="s">
        <v>31</v>
      </c>
      <c r="E244" s="191">
        <v>0</v>
      </c>
      <c r="F244" s="42">
        <v>0</v>
      </c>
      <c r="G244" s="149">
        <f t="shared" si="20"/>
        <v>0</v>
      </c>
      <c r="H244" s="43" t="s">
        <v>31</v>
      </c>
      <c r="I244" s="191">
        <v>0</v>
      </c>
      <c r="J244" s="152">
        <v>0</v>
      </c>
      <c r="K244" s="114">
        <f>I244:I245*J244</f>
        <v>0</v>
      </c>
      <c r="L244" s="37"/>
    </row>
    <row r="245" spans="2:12" ht="15">
      <c r="B245" s="176">
        <v>27.1</v>
      </c>
      <c r="C245" s="31" t="s">
        <v>223</v>
      </c>
      <c r="D245" s="115" t="s">
        <v>31</v>
      </c>
      <c r="E245" s="191">
        <v>0</v>
      </c>
      <c r="F245" s="42">
        <v>0</v>
      </c>
      <c r="G245" s="149">
        <f t="shared" si="20"/>
        <v>0</v>
      </c>
      <c r="H245" s="43" t="s">
        <v>31</v>
      </c>
      <c r="I245" s="191">
        <v>0</v>
      </c>
      <c r="J245" s="152">
        <v>0</v>
      </c>
      <c r="K245" s="114">
        <f>I245:I246*J245</f>
        <v>0</v>
      </c>
      <c r="L245" s="37"/>
    </row>
    <row r="246" spans="2:12" ht="15">
      <c r="B246" s="176">
        <v>27.11</v>
      </c>
      <c r="C246" s="31" t="s">
        <v>224</v>
      </c>
      <c r="D246" s="115" t="s">
        <v>31</v>
      </c>
      <c r="E246" s="191">
        <v>0</v>
      </c>
      <c r="F246" s="42">
        <v>0</v>
      </c>
      <c r="G246" s="149">
        <f t="shared" si="20"/>
        <v>0</v>
      </c>
      <c r="H246" s="43" t="s">
        <v>31</v>
      </c>
      <c r="I246" s="191">
        <v>0</v>
      </c>
      <c r="J246" s="152">
        <v>0</v>
      </c>
      <c r="K246" s="114">
        <f>I246:I247*J246</f>
        <v>0</v>
      </c>
      <c r="L246" s="37"/>
    </row>
    <row r="247" spans="2:12" ht="15">
      <c r="B247" s="176">
        <v>27.12</v>
      </c>
      <c r="C247" s="31" t="s">
        <v>225</v>
      </c>
      <c r="D247" s="115" t="s">
        <v>31</v>
      </c>
      <c r="E247" s="191">
        <v>0</v>
      </c>
      <c r="F247" s="42">
        <v>0</v>
      </c>
      <c r="G247" s="149">
        <f t="shared" si="20"/>
        <v>0</v>
      </c>
      <c r="H247" s="43" t="s">
        <v>31</v>
      </c>
      <c r="I247" s="191">
        <v>0</v>
      </c>
      <c r="J247" s="152">
        <v>0</v>
      </c>
      <c r="K247" s="114">
        <f>I247:I248*J247</f>
        <v>0</v>
      </c>
      <c r="L247" s="37"/>
    </row>
    <row r="248" spans="2:12" ht="15">
      <c r="B248" s="176"/>
      <c r="C248" s="33" t="s">
        <v>226</v>
      </c>
      <c r="D248" s="115"/>
      <c r="E248" s="191"/>
      <c r="F248" s="42"/>
      <c r="G248" s="149">
        <f t="shared" si="20"/>
        <v>0</v>
      </c>
      <c r="H248" s="43"/>
      <c r="I248" s="191"/>
      <c r="J248" s="152"/>
      <c r="K248" s="114"/>
      <c r="L248" s="37"/>
    </row>
    <row r="249" spans="2:12" ht="15">
      <c r="B249" s="176">
        <v>27.13</v>
      </c>
      <c r="C249" s="31" t="s">
        <v>227</v>
      </c>
      <c r="D249" s="115" t="s">
        <v>31</v>
      </c>
      <c r="E249" s="191">
        <v>0</v>
      </c>
      <c r="F249" s="42">
        <v>0</v>
      </c>
      <c r="G249" s="149">
        <f t="shared" si="20"/>
        <v>0</v>
      </c>
      <c r="H249" s="43" t="s">
        <v>31</v>
      </c>
      <c r="I249" s="191">
        <v>0</v>
      </c>
      <c r="J249" s="152">
        <v>0</v>
      </c>
      <c r="K249" s="114">
        <f>I249:I250*J249</f>
        <v>0</v>
      </c>
      <c r="L249" s="37"/>
    </row>
    <row r="250" spans="2:12" ht="15">
      <c r="B250" s="176">
        <v>27.14</v>
      </c>
      <c r="C250" s="31" t="s">
        <v>228</v>
      </c>
      <c r="D250" s="115" t="s">
        <v>31</v>
      </c>
      <c r="E250" s="191">
        <v>0</v>
      </c>
      <c r="F250" s="42">
        <v>0</v>
      </c>
      <c r="G250" s="149">
        <f t="shared" si="20"/>
        <v>0</v>
      </c>
      <c r="H250" s="43" t="s">
        <v>31</v>
      </c>
      <c r="I250" s="191">
        <v>0</v>
      </c>
      <c r="J250" s="152">
        <v>0</v>
      </c>
      <c r="K250" s="114">
        <f>I250:I251*J250</f>
        <v>0</v>
      </c>
      <c r="L250" s="37"/>
    </row>
    <row r="251" spans="2:12" ht="15.75" thickBot="1">
      <c r="B251" s="176"/>
      <c r="C251" s="31"/>
      <c r="D251" s="115"/>
      <c r="E251" s="192"/>
      <c r="F251" s="42"/>
      <c r="G251" s="169">
        <f t="shared" si="20"/>
        <v>0</v>
      </c>
      <c r="H251" s="43"/>
      <c r="I251" s="192"/>
      <c r="J251" s="166"/>
      <c r="K251" s="114"/>
      <c r="L251" s="37"/>
    </row>
    <row r="252" spans="2:12" ht="15.75" thickBot="1">
      <c r="B252" s="173">
        <v>28</v>
      </c>
      <c r="C252" s="20" t="s">
        <v>229</v>
      </c>
      <c r="D252" s="19"/>
      <c r="E252" s="35"/>
      <c r="F252" s="35"/>
      <c r="G252" s="46">
        <f>SUM(G253:G256)</f>
        <v>0</v>
      </c>
      <c r="H252" s="61"/>
      <c r="I252" s="35"/>
      <c r="J252" s="35"/>
      <c r="K252" s="46">
        <f>SUM(K253:K256)</f>
        <v>0</v>
      </c>
      <c r="L252" s="37"/>
    </row>
    <row r="253" spans="2:12" ht="15">
      <c r="B253" s="174">
        <v>28.1</v>
      </c>
      <c r="C253" s="31" t="s">
        <v>230</v>
      </c>
      <c r="D253" s="194" t="s">
        <v>31</v>
      </c>
      <c r="E253" s="60">
        <v>0</v>
      </c>
      <c r="F253" s="151">
        <v>0</v>
      </c>
      <c r="G253" s="114">
        <f>E253*F253</f>
        <v>0</v>
      </c>
      <c r="H253" s="43" t="s">
        <v>31</v>
      </c>
      <c r="I253" s="196">
        <v>0</v>
      </c>
      <c r="J253" s="151">
        <v>0</v>
      </c>
      <c r="K253" s="114">
        <f>I253*J253</f>
        <v>0</v>
      </c>
      <c r="L253" s="37"/>
    </row>
    <row r="254" spans="2:12" ht="15">
      <c r="B254" s="174">
        <v>28.2</v>
      </c>
      <c r="C254" s="31" t="s">
        <v>231</v>
      </c>
      <c r="D254" s="174" t="s">
        <v>31</v>
      </c>
      <c r="E254" s="41">
        <v>0</v>
      </c>
      <c r="F254" s="152">
        <v>0</v>
      </c>
      <c r="G254" s="114">
        <f>E254*F254</f>
        <v>0</v>
      </c>
      <c r="H254" s="43" t="s">
        <v>31</v>
      </c>
      <c r="I254" s="146">
        <v>0</v>
      </c>
      <c r="J254" s="152">
        <v>0</v>
      </c>
      <c r="K254" s="114">
        <f>I254*J254</f>
        <v>0</v>
      </c>
      <c r="L254" s="37"/>
    </row>
    <row r="255" spans="2:12" ht="15">
      <c r="B255" s="174">
        <v>28.3</v>
      </c>
      <c r="C255" s="31" t="s">
        <v>232</v>
      </c>
      <c r="D255" s="174" t="s">
        <v>31</v>
      </c>
      <c r="E255" s="60">
        <v>0</v>
      </c>
      <c r="F255" s="152">
        <v>0</v>
      </c>
      <c r="G255" s="114">
        <f>E255*F255</f>
        <v>0</v>
      </c>
      <c r="H255" s="43" t="s">
        <v>31</v>
      </c>
      <c r="I255" s="191">
        <v>0</v>
      </c>
      <c r="J255" s="152">
        <v>0</v>
      </c>
      <c r="K255" s="114">
        <f>I255*J255</f>
        <v>0</v>
      </c>
      <c r="L255" s="37"/>
    </row>
    <row r="256" spans="2:12" ht="15.75" thickBot="1">
      <c r="B256" s="174"/>
      <c r="C256" s="31"/>
      <c r="D256" s="195"/>
      <c r="E256" s="57"/>
      <c r="F256" s="158"/>
      <c r="G256" s="87"/>
      <c r="H256" s="57"/>
      <c r="I256" s="158"/>
      <c r="J256" s="158"/>
      <c r="K256" s="87"/>
      <c r="L256" s="37"/>
    </row>
    <row r="257" spans="2:12" ht="15.75" thickBot="1">
      <c r="B257" s="173">
        <v>29</v>
      </c>
      <c r="C257" s="20" t="s">
        <v>233</v>
      </c>
      <c r="D257" s="19"/>
      <c r="E257" s="35"/>
      <c r="F257" s="35"/>
      <c r="G257" s="46">
        <f>SUM(G258:G265)</f>
        <v>0</v>
      </c>
      <c r="H257" s="61"/>
      <c r="I257" s="35"/>
      <c r="J257" s="35"/>
      <c r="K257" s="46">
        <f>SUM(K258:K265)</f>
        <v>0</v>
      </c>
      <c r="L257" s="37"/>
    </row>
    <row r="258" spans="2:12" ht="15">
      <c r="B258" s="184">
        <v>29.1</v>
      </c>
      <c r="C258" s="31" t="s">
        <v>234</v>
      </c>
      <c r="D258" s="115" t="s">
        <v>31</v>
      </c>
      <c r="E258" s="196">
        <v>0</v>
      </c>
      <c r="F258" s="151">
        <v>0</v>
      </c>
      <c r="G258" s="114">
        <f aca="true" t="shared" si="21" ref="G258:G264">E258*F258</f>
        <v>0</v>
      </c>
      <c r="H258" s="43" t="s">
        <v>31</v>
      </c>
      <c r="I258" s="196">
        <v>0</v>
      </c>
      <c r="J258" s="151">
        <v>0</v>
      </c>
      <c r="K258" s="114">
        <f aca="true" t="shared" si="22" ref="K258:K264">I258*J258</f>
        <v>0</v>
      </c>
      <c r="L258" s="37"/>
    </row>
    <row r="259" spans="2:12" ht="15">
      <c r="B259" s="184">
        <v>29.2</v>
      </c>
      <c r="C259" s="31" t="s">
        <v>235</v>
      </c>
      <c r="D259" s="115" t="s">
        <v>31</v>
      </c>
      <c r="E259" s="191">
        <v>0</v>
      </c>
      <c r="F259" s="152">
        <v>0</v>
      </c>
      <c r="G259" s="114">
        <f t="shared" si="21"/>
        <v>0</v>
      </c>
      <c r="H259" s="43" t="s">
        <v>31</v>
      </c>
      <c r="I259" s="191">
        <v>0</v>
      </c>
      <c r="J259" s="152">
        <v>0</v>
      </c>
      <c r="K259" s="114">
        <f t="shared" si="22"/>
        <v>0</v>
      </c>
      <c r="L259" s="37"/>
    </row>
    <row r="260" spans="2:12" ht="15">
      <c r="B260" s="184">
        <v>29.3</v>
      </c>
      <c r="C260" s="31" t="s">
        <v>236</v>
      </c>
      <c r="D260" s="115" t="s">
        <v>31</v>
      </c>
      <c r="E260" s="191">
        <v>0</v>
      </c>
      <c r="F260" s="152">
        <v>0</v>
      </c>
      <c r="G260" s="114">
        <f t="shared" si="21"/>
        <v>0</v>
      </c>
      <c r="H260" s="43" t="s">
        <v>31</v>
      </c>
      <c r="I260" s="191">
        <v>0</v>
      </c>
      <c r="J260" s="152">
        <v>0</v>
      </c>
      <c r="K260" s="114">
        <f t="shared" si="22"/>
        <v>0</v>
      </c>
      <c r="L260" s="37"/>
    </row>
    <row r="261" spans="2:12" ht="15">
      <c r="B261" s="184">
        <v>29.4</v>
      </c>
      <c r="C261" s="31" t="s">
        <v>237</v>
      </c>
      <c r="D261" s="115" t="s">
        <v>31</v>
      </c>
      <c r="E261" s="191">
        <v>0</v>
      </c>
      <c r="F261" s="152">
        <v>0</v>
      </c>
      <c r="G261" s="114">
        <f t="shared" si="21"/>
        <v>0</v>
      </c>
      <c r="H261" s="43" t="s">
        <v>31</v>
      </c>
      <c r="I261" s="191">
        <v>0</v>
      </c>
      <c r="J261" s="152">
        <v>0</v>
      </c>
      <c r="K261" s="114">
        <f t="shared" si="22"/>
        <v>0</v>
      </c>
      <c r="L261" s="37"/>
    </row>
    <row r="262" spans="2:12" ht="15">
      <c r="B262" s="184">
        <v>29.5</v>
      </c>
      <c r="C262" s="31" t="s">
        <v>238</v>
      </c>
      <c r="D262" s="115" t="s">
        <v>31</v>
      </c>
      <c r="E262" s="191">
        <v>0</v>
      </c>
      <c r="F262" s="152">
        <v>0</v>
      </c>
      <c r="G262" s="114">
        <f t="shared" si="21"/>
        <v>0</v>
      </c>
      <c r="H262" s="43" t="s">
        <v>31</v>
      </c>
      <c r="I262" s="191">
        <v>0</v>
      </c>
      <c r="J262" s="152">
        <v>0</v>
      </c>
      <c r="K262" s="114">
        <f t="shared" si="22"/>
        <v>0</v>
      </c>
      <c r="L262" s="37"/>
    </row>
    <row r="263" spans="2:12" ht="15">
      <c r="B263" s="184">
        <v>29.6</v>
      </c>
      <c r="C263" s="31" t="s">
        <v>239</v>
      </c>
      <c r="D263" s="115" t="s">
        <v>31</v>
      </c>
      <c r="E263" s="191">
        <v>0</v>
      </c>
      <c r="F263" s="152">
        <v>0</v>
      </c>
      <c r="G263" s="114">
        <f t="shared" si="21"/>
        <v>0</v>
      </c>
      <c r="H263" s="43" t="s">
        <v>31</v>
      </c>
      <c r="I263" s="191">
        <v>0</v>
      </c>
      <c r="J263" s="152">
        <v>0</v>
      </c>
      <c r="K263" s="114">
        <f t="shared" si="22"/>
        <v>0</v>
      </c>
      <c r="L263" s="37"/>
    </row>
    <row r="264" spans="2:12" ht="15">
      <c r="B264" s="184">
        <v>29.7</v>
      </c>
      <c r="C264" s="31" t="s">
        <v>240</v>
      </c>
      <c r="D264" s="115" t="s">
        <v>31</v>
      </c>
      <c r="E264" s="191">
        <v>0</v>
      </c>
      <c r="F264" s="152">
        <v>0</v>
      </c>
      <c r="G264" s="114">
        <f t="shared" si="21"/>
        <v>0</v>
      </c>
      <c r="H264" s="43" t="s">
        <v>31</v>
      </c>
      <c r="I264" s="191">
        <v>0</v>
      </c>
      <c r="J264" s="152">
        <v>0</v>
      </c>
      <c r="K264" s="114">
        <f t="shared" si="22"/>
        <v>0</v>
      </c>
      <c r="L264" s="37"/>
    </row>
    <row r="265" spans="2:12" ht="15.75" thickBot="1">
      <c r="B265" s="184"/>
      <c r="C265" s="31"/>
      <c r="D265" s="115"/>
      <c r="E265" s="192"/>
      <c r="F265" s="166"/>
      <c r="G265" s="114"/>
      <c r="H265" s="43"/>
      <c r="I265" s="192"/>
      <c r="J265" s="166"/>
      <c r="K265" s="114"/>
      <c r="L265" s="37"/>
    </row>
    <row r="266" spans="2:12" ht="15.75" thickBot="1">
      <c r="B266" s="175">
        <v>30</v>
      </c>
      <c r="C266" s="20" t="s">
        <v>10</v>
      </c>
      <c r="D266" s="127"/>
      <c r="E266" s="39"/>
      <c r="F266" s="39"/>
      <c r="G266" s="46">
        <f>SUM(G267:G270)</f>
        <v>0</v>
      </c>
      <c r="H266" s="40"/>
      <c r="I266" s="39"/>
      <c r="J266" s="39"/>
      <c r="K266" s="46">
        <f>SUM(K267:K270)</f>
        <v>0</v>
      </c>
      <c r="L266" s="37"/>
    </row>
    <row r="267" spans="2:12" ht="15">
      <c r="B267" s="171">
        <v>30.1</v>
      </c>
      <c r="C267" s="25" t="s">
        <v>241</v>
      </c>
      <c r="D267" s="115" t="s">
        <v>31</v>
      </c>
      <c r="E267" s="145">
        <v>0</v>
      </c>
      <c r="F267" s="151">
        <v>0</v>
      </c>
      <c r="G267" s="114">
        <f>E267*F267</f>
        <v>0</v>
      </c>
      <c r="H267" s="43" t="s">
        <v>31</v>
      </c>
      <c r="I267" s="145">
        <v>0</v>
      </c>
      <c r="J267" s="151">
        <v>0</v>
      </c>
      <c r="K267" s="114">
        <f>I267*J267</f>
        <v>0</v>
      </c>
      <c r="L267" s="37"/>
    </row>
    <row r="268" spans="2:12" ht="15">
      <c r="B268" s="171">
        <v>30.2</v>
      </c>
      <c r="C268" s="25" t="s">
        <v>242</v>
      </c>
      <c r="D268" s="115" t="s">
        <v>31</v>
      </c>
      <c r="E268" s="146">
        <v>0</v>
      </c>
      <c r="F268" s="152">
        <v>0</v>
      </c>
      <c r="G268" s="114">
        <f>E268*F268</f>
        <v>0</v>
      </c>
      <c r="H268" s="43" t="s">
        <v>31</v>
      </c>
      <c r="I268" s="146">
        <v>0</v>
      </c>
      <c r="J268" s="152">
        <v>0</v>
      </c>
      <c r="K268" s="114">
        <f>I268*J268</f>
        <v>0</v>
      </c>
      <c r="L268" s="37"/>
    </row>
    <row r="269" spans="2:12" ht="15">
      <c r="B269" s="171">
        <v>30.3</v>
      </c>
      <c r="C269" s="25" t="s">
        <v>243</v>
      </c>
      <c r="D269" s="115" t="s">
        <v>11</v>
      </c>
      <c r="E269" s="146">
        <v>0</v>
      </c>
      <c r="F269" s="152">
        <v>0</v>
      </c>
      <c r="G269" s="114">
        <f>E269*F269</f>
        <v>0</v>
      </c>
      <c r="H269" s="43" t="s">
        <v>11</v>
      </c>
      <c r="I269" s="146">
        <v>0</v>
      </c>
      <c r="J269" s="152">
        <v>0</v>
      </c>
      <c r="K269" s="114">
        <f>I269*J269</f>
        <v>0</v>
      </c>
      <c r="L269" s="37"/>
    </row>
    <row r="270" spans="2:12" ht="15.75" thickBot="1">
      <c r="B270" s="185"/>
      <c r="C270" s="25"/>
      <c r="D270" s="128"/>
      <c r="E270" s="147"/>
      <c r="F270" s="166"/>
      <c r="G270" s="129"/>
      <c r="H270" s="43"/>
      <c r="I270" s="147"/>
      <c r="J270" s="166"/>
      <c r="K270" s="114"/>
      <c r="L270" s="37"/>
    </row>
    <row r="271" spans="2:12" ht="15.75" thickBot="1">
      <c r="B271" s="30"/>
      <c r="C271" s="62" t="s">
        <v>248</v>
      </c>
      <c r="D271" s="68" t="s">
        <v>246</v>
      </c>
      <c r="E271" s="69"/>
      <c r="F271" s="70"/>
      <c r="G271" s="53">
        <f>SUM(G266,G257,G252,G221,G211,G202,G199,G196,G189,G184,G179,G173,G168,G139,G132,G128,G121,G110,G107,G99,G95,G92,G86,G68,G58,G55,G47,G27,G20,G8)</f>
        <v>0</v>
      </c>
      <c r="H271" s="71" t="s">
        <v>245</v>
      </c>
      <c r="I271" s="72"/>
      <c r="J271" s="73"/>
      <c r="K271" s="55">
        <f>SUM(K266,K257,K252,K221,K211,K202,K199,K196,K189,K184,K179,K173,K168,K139,K132,K128,K121,K110,K107,K99,K95,K92,K86,K68,K58,K55,K47,K27,K20,K8)</f>
        <v>0</v>
      </c>
      <c r="L271" s="37"/>
    </row>
    <row r="272" spans="2:12" ht="15">
      <c r="B272" s="11"/>
      <c r="C272" s="74" t="s">
        <v>247</v>
      </c>
      <c r="D272" s="84"/>
      <c r="E272" s="75"/>
      <c r="F272" s="85"/>
      <c r="G272" s="90">
        <f>G271*0.3</f>
        <v>0</v>
      </c>
      <c r="H272" s="75"/>
      <c r="I272" s="75"/>
      <c r="J272" s="76"/>
      <c r="K272" s="94"/>
      <c r="L272" s="41"/>
    </row>
    <row r="273" spans="2:12" ht="15">
      <c r="B273" s="77"/>
      <c r="C273" s="25" t="s">
        <v>251</v>
      </c>
      <c r="D273" s="86"/>
      <c r="E273" s="57"/>
      <c r="F273" s="87"/>
      <c r="G273" s="91">
        <f>G271+G272</f>
        <v>0</v>
      </c>
      <c r="H273" s="57"/>
      <c r="I273" s="57"/>
      <c r="J273" s="56"/>
      <c r="K273" s="95"/>
      <c r="L273" s="41"/>
    </row>
    <row r="274" spans="2:12" ht="15">
      <c r="B274" s="77"/>
      <c r="C274" s="63" t="s">
        <v>249</v>
      </c>
      <c r="D274" s="86"/>
      <c r="E274" s="57"/>
      <c r="F274" s="87"/>
      <c r="G274" s="92"/>
      <c r="H274" s="57"/>
      <c r="I274" s="57"/>
      <c r="J274" s="56"/>
      <c r="K274" s="96">
        <f>0.21*K271</f>
        <v>0</v>
      </c>
      <c r="L274" s="41"/>
    </row>
    <row r="275" spans="2:12" ht="15">
      <c r="B275" s="77"/>
      <c r="C275" s="63" t="s">
        <v>250</v>
      </c>
      <c r="D275" s="86"/>
      <c r="E275" s="57"/>
      <c r="F275" s="87"/>
      <c r="G275" s="92"/>
      <c r="H275" s="57"/>
      <c r="I275" s="78"/>
      <c r="J275" s="56"/>
      <c r="K275" s="97">
        <f>K271+K274</f>
        <v>0</v>
      </c>
      <c r="L275" s="41"/>
    </row>
    <row r="276" spans="2:12" ht="15">
      <c r="B276" s="77"/>
      <c r="C276" s="63"/>
      <c r="D276" s="86"/>
      <c r="E276" s="57"/>
      <c r="F276" s="87"/>
      <c r="G276" s="92"/>
      <c r="H276" s="57"/>
      <c r="I276" s="57"/>
      <c r="J276" s="56"/>
      <c r="K276" s="96"/>
      <c r="L276" s="41"/>
    </row>
    <row r="277" spans="2:12" ht="15">
      <c r="B277" s="77"/>
      <c r="C277" s="33" t="s">
        <v>252</v>
      </c>
      <c r="D277" s="86"/>
      <c r="E277" s="60">
        <v>1</v>
      </c>
      <c r="F277" s="87"/>
      <c r="G277" s="92"/>
      <c r="H277" s="57"/>
      <c r="I277" s="57"/>
      <c r="J277" s="56"/>
      <c r="K277" s="95"/>
      <c r="L277" s="41"/>
    </row>
    <row r="278" spans="2:12" ht="15">
      <c r="B278" s="77"/>
      <c r="C278" s="33" t="s">
        <v>253</v>
      </c>
      <c r="D278" s="86"/>
      <c r="E278" s="60">
        <v>1</v>
      </c>
      <c r="F278" s="87"/>
      <c r="G278" s="92"/>
      <c r="H278" s="57"/>
      <c r="I278" s="57"/>
      <c r="J278" s="56"/>
      <c r="K278" s="95"/>
      <c r="L278" s="41"/>
    </row>
    <row r="279" spans="2:12" ht="15">
      <c r="B279" s="79"/>
      <c r="C279" s="33"/>
      <c r="D279" s="86"/>
      <c r="E279" s="57"/>
      <c r="F279" s="87"/>
      <c r="G279" s="92"/>
      <c r="H279" s="57"/>
      <c r="I279" s="57"/>
      <c r="J279" s="56"/>
      <c r="K279" s="95"/>
      <c r="L279" s="41"/>
    </row>
    <row r="280" spans="2:12" ht="15">
      <c r="B280" s="79"/>
      <c r="C280" s="33" t="s">
        <v>254</v>
      </c>
      <c r="D280" s="86"/>
      <c r="E280" s="57"/>
      <c r="F280" s="87"/>
      <c r="G280" s="99">
        <f>G273+K275</f>
        <v>0</v>
      </c>
      <c r="H280" s="57"/>
      <c r="I280" s="57"/>
      <c r="J280" s="56"/>
      <c r="K280" s="95"/>
      <c r="L280" s="41"/>
    </row>
    <row r="281" spans="2:12" ht="15">
      <c r="B281" s="79"/>
      <c r="C281" s="33" t="s">
        <v>255</v>
      </c>
      <c r="D281" s="86"/>
      <c r="E281" s="57"/>
      <c r="F281" s="87"/>
      <c r="G281" s="99">
        <f>G280/(E277+0.5*E278)</f>
        <v>0</v>
      </c>
      <c r="H281" s="57"/>
      <c r="I281" s="57"/>
      <c r="J281" s="56"/>
      <c r="K281" s="95"/>
      <c r="L281" s="41"/>
    </row>
    <row r="282" spans="2:12" ht="15.75" thickBot="1">
      <c r="B282" s="80"/>
      <c r="C282" s="81"/>
      <c r="D282" s="88"/>
      <c r="E282" s="82"/>
      <c r="F282" s="89"/>
      <c r="G282" s="93"/>
      <c r="H282" s="82"/>
      <c r="I282" s="82"/>
      <c r="J282" s="83"/>
      <c r="K282" s="98"/>
      <c r="L282" s="41"/>
    </row>
    <row r="283" spans="2:12" ht="15">
      <c r="B283" s="7"/>
      <c r="C283" s="23"/>
      <c r="D283" s="23"/>
      <c r="E283" s="38"/>
      <c r="F283" s="38"/>
      <c r="G283" s="57"/>
      <c r="H283" s="38"/>
      <c r="I283" s="38"/>
      <c r="J283" s="58"/>
      <c r="K283" s="52"/>
      <c r="L283" s="51"/>
    </row>
    <row r="284" spans="2:12" ht="15">
      <c r="B284" s="7"/>
      <c r="C284" s="29"/>
      <c r="D284" s="23"/>
      <c r="E284" s="38"/>
      <c r="F284" s="38"/>
      <c r="G284" s="57"/>
      <c r="H284" s="38"/>
      <c r="I284" s="38"/>
      <c r="J284" s="56"/>
      <c r="K284" s="43"/>
      <c r="L284" s="41"/>
    </row>
    <row r="285" spans="2:12" ht="15">
      <c r="B285" s="7"/>
      <c r="C285" s="29"/>
      <c r="D285" s="23"/>
      <c r="E285" s="38"/>
      <c r="F285" s="38"/>
      <c r="G285" s="57"/>
      <c r="H285" s="38"/>
      <c r="I285" s="38"/>
      <c r="J285" s="56"/>
      <c r="K285" s="43"/>
      <c r="L285" s="41"/>
    </row>
    <row r="286" spans="2:12" ht="15">
      <c r="B286" s="7"/>
      <c r="C286" s="29"/>
      <c r="D286" s="23"/>
      <c r="E286" s="38"/>
      <c r="F286" s="38"/>
      <c r="G286" s="57"/>
      <c r="H286" s="38"/>
      <c r="I286" s="38"/>
      <c r="J286" s="56"/>
      <c r="K286" s="43"/>
      <c r="L286" s="41"/>
    </row>
    <row r="287" spans="2:12" ht="15">
      <c r="B287" s="7"/>
      <c r="C287" s="29"/>
      <c r="D287" s="23"/>
      <c r="E287" s="38"/>
      <c r="F287" s="38"/>
      <c r="G287" s="57"/>
      <c r="H287" s="38"/>
      <c r="I287" s="38"/>
      <c r="J287" s="58"/>
      <c r="K287" s="52"/>
      <c r="L287" s="51"/>
    </row>
    <row r="288" spans="2:12" ht="15">
      <c r="B288" s="7"/>
      <c r="C288" s="23"/>
      <c r="D288" s="23"/>
      <c r="E288" s="38"/>
      <c r="F288" s="38"/>
      <c r="G288" s="57"/>
      <c r="H288" s="38"/>
      <c r="I288" s="38"/>
      <c r="J288" s="56"/>
      <c r="K288" s="43"/>
      <c r="L288" s="41"/>
    </row>
    <row r="289" spans="2:12" ht="15">
      <c r="B289" s="7"/>
      <c r="C289" s="23"/>
      <c r="D289" s="23"/>
      <c r="E289" s="38"/>
      <c r="F289" s="38"/>
      <c r="G289" s="57"/>
      <c r="H289" s="38"/>
      <c r="I289" s="38"/>
      <c r="J289" s="56"/>
      <c r="K289" s="43"/>
      <c r="L289" s="41"/>
    </row>
    <row r="290" spans="2:12" ht="15">
      <c r="B290" s="7"/>
      <c r="C290" s="23"/>
      <c r="D290" s="23"/>
      <c r="E290" s="38"/>
      <c r="F290" s="38"/>
      <c r="G290" s="57"/>
      <c r="H290" s="38"/>
      <c r="I290" s="38"/>
      <c r="J290" s="56"/>
      <c r="K290" s="43"/>
      <c r="L290" s="41"/>
    </row>
    <row r="291" spans="2:12" ht="15">
      <c r="B291" s="7"/>
      <c r="C291" s="23"/>
      <c r="D291" s="23"/>
      <c r="E291" s="38"/>
      <c r="F291" s="38"/>
      <c r="G291" s="57"/>
      <c r="H291" s="38"/>
      <c r="I291" s="38"/>
      <c r="J291" s="56"/>
      <c r="K291" s="43"/>
      <c r="L291" s="41"/>
    </row>
    <row r="292" spans="2:12" ht="15">
      <c r="B292" s="7"/>
      <c r="C292" s="23"/>
      <c r="D292" s="23"/>
      <c r="E292" s="38"/>
      <c r="F292" s="38"/>
      <c r="G292" s="57"/>
      <c r="H292" s="38"/>
      <c r="I292" s="38"/>
      <c r="J292" s="56"/>
      <c r="K292" s="43"/>
      <c r="L292" s="41"/>
    </row>
    <row r="293" spans="2:12" ht="15">
      <c r="B293" s="7"/>
      <c r="C293" s="23"/>
      <c r="D293" s="23"/>
      <c r="E293" s="38"/>
      <c r="F293" s="38"/>
      <c r="G293" s="38"/>
      <c r="H293" s="38"/>
      <c r="I293" s="38"/>
      <c r="J293" s="45"/>
      <c r="K293" s="43"/>
      <c r="L293" s="41"/>
    </row>
    <row r="294" spans="3:12" ht="15">
      <c r="C294" s="23"/>
      <c r="D294" s="23"/>
      <c r="E294" s="38"/>
      <c r="F294" s="38"/>
      <c r="G294" s="38"/>
      <c r="H294" s="38"/>
      <c r="I294" s="38"/>
      <c r="J294" s="45"/>
      <c r="K294" s="43"/>
      <c r="L294" s="56"/>
    </row>
    <row r="295" spans="3:12" ht="15">
      <c r="C295" s="23"/>
      <c r="D295" s="23"/>
      <c r="E295" s="38"/>
      <c r="F295" s="38"/>
      <c r="G295" s="38"/>
      <c r="H295" s="38"/>
      <c r="I295" s="38"/>
      <c r="J295" s="45"/>
      <c r="K295" s="43"/>
      <c r="L295" s="41"/>
    </row>
    <row r="296" spans="3:12" ht="15">
      <c r="C296" s="23"/>
      <c r="D296" s="23"/>
      <c r="E296" s="38"/>
      <c r="F296" s="38"/>
      <c r="G296" s="38"/>
      <c r="H296" s="38"/>
      <c r="I296" s="38"/>
      <c r="J296" s="45"/>
      <c r="K296" s="43"/>
      <c r="L296" s="41"/>
    </row>
    <row r="297" spans="3:12" ht="15">
      <c r="C297" s="23"/>
      <c r="D297" s="23"/>
      <c r="E297" s="38"/>
      <c r="F297" s="38"/>
      <c r="G297" s="38"/>
      <c r="H297" s="38"/>
      <c r="I297" s="38"/>
      <c r="J297" s="45"/>
      <c r="K297" s="43"/>
      <c r="L297" s="41"/>
    </row>
    <row r="298" spans="3:12" ht="15">
      <c r="C298" s="23"/>
      <c r="D298" s="23"/>
      <c r="E298" s="38"/>
      <c r="F298" s="38"/>
      <c r="G298" s="57"/>
      <c r="H298" s="38"/>
      <c r="I298" s="38"/>
      <c r="J298" s="56"/>
      <c r="K298" s="43"/>
      <c r="L298" s="41"/>
    </row>
    <row r="299" spans="3:12" ht="15">
      <c r="C299" s="23"/>
      <c r="D299" s="23"/>
      <c r="E299" s="38"/>
      <c r="F299" s="38"/>
      <c r="G299" s="57"/>
      <c r="H299" s="38"/>
      <c r="I299" s="38"/>
      <c r="J299" s="56"/>
      <c r="K299" s="43"/>
      <c r="L299" s="41"/>
    </row>
    <row r="300" spans="3:12" ht="15">
      <c r="C300" s="23"/>
      <c r="D300" s="23"/>
      <c r="E300" s="38"/>
      <c r="F300" s="38"/>
      <c r="G300" s="57"/>
      <c r="H300" s="38"/>
      <c r="I300" s="38"/>
      <c r="J300" s="58"/>
      <c r="K300" s="43"/>
      <c r="L300" s="41"/>
    </row>
    <row r="301" spans="3:12" ht="15">
      <c r="C301" s="23"/>
      <c r="D301" s="23"/>
      <c r="E301" s="38"/>
      <c r="F301" s="38"/>
      <c r="G301" s="57"/>
      <c r="H301" s="38"/>
      <c r="I301" s="38"/>
      <c r="J301" s="56"/>
      <c r="K301" s="43"/>
      <c r="L301" s="41"/>
    </row>
    <row r="302" spans="3:12" ht="15">
      <c r="C302" s="23"/>
      <c r="D302" s="23"/>
      <c r="E302" s="38"/>
      <c r="F302" s="38"/>
      <c r="G302" s="57"/>
      <c r="H302" s="38"/>
      <c r="I302" s="38"/>
      <c r="J302" s="56"/>
      <c r="K302" s="43"/>
      <c r="L302" s="41"/>
    </row>
    <row r="303" spans="3:12" ht="15">
      <c r="C303" s="23"/>
      <c r="D303" s="23"/>
      <c r="E303" s="38"/>
      <c r="F303" s="38"/>
      <c r="G303" s="57"/>
      <c r="H303" s="38"/>
      <c r="I303" s="38"/>
      <c r="J303" s="56"/>
      <c r="K303" s="43"/>
      <c r="L303" s="41"/>
    </row>
    <row r="304" spans="3:12" ht="15">
      <c r="C304" s="23"/>
      <c r="D304" s="23"/>
      <c r="E304" s="38"/>
      <c r="F304" s="38"/>
      <c r="G304" s="57"/>
      <c r="H304" s="38"/>
      <c r="I304" s="38"/>
      <c r="J304" s="56"/>
      <c r="K304" s="43"/>
      <c r="L304" s="41"/>
    </row>
    <row r="305" spans="3:12" ht="15">
      <c r="C305" s="23"/>
      <c r="D305" s="23"/>
      <c r="E305" s="38"/>
      <c r="F305" s="38"/>
      <c r="G305" s="57"/>
      <c r="H305" s="38"/>
      <c r="I305" s="38"/>
      <c r="J305" s="56"/>
      <c r="K305" s="43"/>
      <c r="L305" s="41"/>
    </row>
    <row r="306" spans="3:12" ht="15">
      <c r="C306" s="23"/>
      <c r="D306" s="23"/>
      <c r="E306" s="38"/>
      <c r="F306" s="38"/>
      <c r="G306" s="57"/>
      <c r="H306" s="38"/>
      <c r="I306" s="38"/>
      <c r="J306" s="56"/>
      <c r="K306" s="43"/>
      <c r="L306" s="41"/>
    </row>
    <row r="307" spans="3:12" ht="15">
      <c r="C307" s="23"/>
      <c r="D307" s="23"/>
      <c r="E307" s="38"/>
      <c r="F307" s="38"/>
      <c r="G307" s="57"/>
      <c r="H307" s="38"/>
      <c r="I307" s="38"/>
      <c r="J307" s="56"/>
      <c r="K307" s="43"/>
      <c r="L307" s="41"/>
    </row>
    <row r="308" spans="3:12" ht="15">
      <c r="C308" s="23"/>
      <c r="D308" s="23"/>
      <c r="E308" s="38"/>
      <c r="F308" s="38"/>
      <c r="G308" s="57"/>
      <c r="H308" s="38"/>
      <c r="I308" s="38"/>
      <c r="J308" s="56"/>
      <c r="K308" s="43"/>
      <c r="L308" s="41"/>
    </row>
    <row r="309" spans="3:12" ht="15">
      <c r="C309" s="23"/>
      <c r="D309" s="23"/>
      <c r="E309" s="38"/>
      <c r="F309" s="38"/>
      <c r="G309" s="57"/>
      <c r="H309" s="38"/>
      <c r="I309" s="38"/>
      <c r="J309" s="58"/>
      <c r="K309" s="43"/>
      <c r="L309" s="41"/>
    </row>
    <row r="310" spans="3:12" ht="15">
      <c r="C310" s="23"/>
      <c r="D310" s="23"/>
      <c r="E310" s="38"/>
      <c r="F310" s="38"/>
      <c r="G310" s="57"/>
      <c r="H310" s="38"/>
      <c r="I310" s="38"/>
      <c r="J310" s="56"/>
      <c r="K310" s="43"/>
      <c r="L310" s="41"/>
    </row>
    <row r="311" spans="3:12" ht="15">
      <c r="C311" s="23"/>
      <c r="D311" s="23"/>
      <c r="E311" s="38"/>
      <c r="F311" s="38"/>
      <c r="G311" s="57"/>
      <c r="H311" s="38"/>
      <c r="I311" s="38"/>
      <c r="J311" s="56"/>
      <c r="K311" s="43"/>
      <c r="L311" s="41"/>
    </row>
    <row r="312" spans="3:12" ht="15">
      <c r="C312" s="23"/>
      <c r="D312" s="23"/>
      <c r="E312" s="38"/>
      <c r="F312" s="38"/>
      <c r="G312" s="57"/>
      <c r="H312" s="38"/>
      <c r="I312" s="38"/>
      <c r="J312" s="56"/>
      <c r="K312" s="43"/>
      <c r="L312" s="41"/>
    </row>
    <row r="313" spans="3:12" ht="15">
      <c r="C313" s="23"/>
      <c r="D313" s="23"/>
      <c r="E313" s="38"/>
      <c r="F313" s="38"/>
      <c r="G313" s="57"/>
      <c r="H313" s="38"/>
      <c r="I313" s="38"/>
      <c r="J313" s="58"/>
      <c r="K313" s="43"/>
      <c r="L313" s="41"/>
    </row>
    <row r="314" spans="3:12" ht="15">
      <c r="C314" s="23"/>
      <c r="D314" s="23"/>
      <c r="E314" s="38"/>
      <c r="F314" s="38"/>
      <c r="G314" s="57"/>
      <c r="H314" s="38"/>
      <c r="I314" s="38"/>
      <c r="J314" s="56"/>
      <c r="K314" s="43"/>
      <c r="L314" s="59"/>
    </row>
    <row r="315" spans="3:12" ht="15">
      <c r="C315" s="23"/>
      <c r="D315" s="23"/>
      <c r="E315" s="38"/>
      <c r="F315" s="38"/>
      <c r="G315" s="57"/>
      <c r="H315" s="38"/>
      <c r="I315" s="38"/>
      <c r="J315" s="56"/>
      <c r="K315" s="43"/>
      <c r="L315" s="41"/>
    </row>
    <row r="316" spans="3:12" ht="15">
      <c r="C316" s="23"/>
      <c r="D316" s="23"/>
      <c r="E316" s="38"/>
      <c r="F316" s="38"/>
      <c r="G316" s="57"/>
      <c r="H316" s="38"/>
      <c r="I316" s="38"/>
      <c r="J316" s="56"/>
      <c r="K316" s="43"/>
      <c r="L316" s="60"/>
    </row>
    <row r="317" spans="3:12" ht="15">
      <c r="C317" s="23"/>
      <c r="D317" s="23"/>
      <c r="E317" s="38"/>
      <c r="F317" s="38"/>
      <c r="G317" s="38"/>
      <c r="H317" s="38"/>
      <c r="I317" s="38"/>
      <c r="J317" s="45"/>
      <c r="K317" s="43"/>
      <c r="L317" s="41"/>
    </row>
    <row r="318" spans="3:12" ht="15">
      <c r="C318" s="23"/>
      <c r="D318" s="23"/>
      <c r="E318" s="38"/>
      <c r="F318" s="38"/>
      <c r="G318" s="38"/>
      <c r="H318" s="38"/>
      <c r="I318" s="38"/>
      <c r="J318" s="45"/>
      <c r="K318" s="43"/>
      <c r="L318" s="41"/>
    </row>
    <row r="319" spans="3:12" ht="15">
      <c r="C319" s="23"/>
      <c r="D319" s="23"/>
      <c r="E319" s="38"/>
      <c r="F319" s="38"/>
      <c r="G319" s="38"/>
      <c r="H319" s="38"/>
      <c r="I319" s="38"/>
      <c r="J319" s="45"/>
      <c r="K319" s="43"/>
      <c r="L319" s="41"/>
    </row>
    <row r="320" spans="3:12" ht="15">
      <c r="C320" s="23"/>
      <c r="D320" s="23"/>
      <c r="E320" s="38"/>
      <c r="F320" s="38"/>
      <c r="G320" s="38"/>
      <c r="H320" s="38"/>
      <c r="I320" s="38"/>
      <c r="J320" s="45"/>
      <c r="K320" s="43"/>
      <c r="L320" s="41"/>
    </row>
    <row r="321" spans="3:12" ht="15">
      <c r="C321" s="23"/>
      <c r="D321" s="23"/>
      <c r="E321" s="38"/>
      <c r="F321" s="38"/>
      <c r="G321" s="38"/>
      <c r="H321" s="38"/>
      <c r="I321" s="38"/>
      <c r="J321" s="45"/>
      <c r="K321" s="43"/>
      <c r="L321" s="41"/>
    </row>
    <row r="322" spans="3:12" ht="15">
      <c r="C322" s="23"/>
      <c r="D322" s="23"/>
      <c r="E322" s="38"/>
      <c r="F322" s="38"/>
      <c r="G322" s="38"/>
      <c r="H322" s="38"/>
      <c r="I322" s="38"/>
      <c r="J322" s="45"/>
      <c r="K322" s="43"/>
      <c r="L322" s="41"/>
    </row>
    <row r="323" spans="3:12" ht="15">
      <c r="C323" s="23"/>
      <c r="D323" s="23"/>
      <c r="E323" s="38"/>
      <c r="F323" s="38"/>
      <c r="G323" s="38"/>
      <c r="H323" s="38"/>
      <c r="I323" s="38"/>
      <c r="J323" s="45"/>
      <c r="K323" s="43"/>
      <c r="L323" s="41"/>
    </row>
    <row r="324" spans="3:12" ht="15">
      <c r="C324" s="23"/>
      <c r="D324" s="23"/>
      <c r="E324" s="38"/>
      <c r="F324" s="38"/>
      <c r="G324" s="38"/>
      <c r="H324" s="38"/>
      <c r="I324" s="38"/>
      <c r="J324" s="45"/>
      <c r="K324" s="43"/>
      <c r="L324" s="41"/>
    </row>
    <row r="325" spans="3:12" ht="15">
      <c r="C325" s="23"/>
      <c r="D325" s="23"/>
      <c r="E325" s="38"/>
      <c r="F325" s="38"/>
      <c r="G325" s="38"/>
      <c r="H325" s="38"/>
      <c r="I325" s="38"/>
      <c r="J325" s="45"/>
      <c r="K325" s="43"/>
      <c r="L325" s="41"/>
    </row>
    <row r="326" spans="3:12" ht="15">
      <c r="C326" s="23"/>
      <c r="D326" s="23"/>
      <c r="E326" s="38"/>
      <c r="F326" s="38"/>
      <c r="G326" s="57"/>
      <c r="H326" s="38"/>
      <c r="I326" s="38"/>
      <c r="J326" s="56"/>
      <c r="K326" s="43"/>
      <c r="L326" s="41"/>
    </row>
    <row r="327" spans="3:12" ht="15">
      <c r="C327" s="23"/>
      <c r="D327" s="23"/>
      <c r="E327" s="38"/>
      <c r="F327" s="38"/>
      <c r="G327" s="57"/>
      <c r="H327" s="38"/>
      <c r="I327" s="38"/>
      <c r="J327" s="58"/>
      <c r="K327" s="56"/>
      <c r="L327" s="56"/>
    </row>
    <row r="328" spans="3:12" ht="15">
      <c r="C328" s="23"/>
      <c r="D328" s="23"/>
      <c r="E328" s="38"/>
      <c r="F328" s="38"/>
      <c r="G328" s="57"/>
      <c r="H328" s="38"/>
      <c r="I328" s="38"/>
      <c r="J328" s="56"/>
      <c r="K328" s="43"/>
      <c r="L328" s="41"/>
    </row>
    <row r="329" spans="3:12" ht="15">
      <c r="C329" s="23"/>
      <c r="D329" s="23"/>
      <c r="E329" s="38"/>
      <c r="F329" s="38"/>
      <c r="G329" s="57"/>
      <c r="H329" s="38"/>
      <c r="I329" s="38"/>
      <c r="J329" s="56"/>
      <c r="K329" s="43"/>
      <c r="L329" s="41"/>
    </row>
    <row r="330" spans="3:12" ht="15">
      <c r="C330" s="23"/>
      <c r="D330" s="23"/>
      <c r="E330" s="38"/>
      <c r="F330" s="38"/>
      <c r="G330" s="38"/>
      <c r="H330" s="38"/>
      <c r="I330" s="38"/>
      <c r="J330" s="45"/>
      <c r="K330" s="43"/>
      <c r="L330" s="41"/>
    </row>
    <row r="331" spans="3:12" ht="15">
      <c r="C331" s="23"/>
      <c r="D331" s="23"/>
      <c r="E331" s="38"/>
      <c r="F331" s="38"/>
      <c r="G331" s="38"/>
      <c r="H331" s="38"/>
      <c r="I331" s="38"/>
      <c r="J331" s="45"/>
      <c r="K331" s="43"/>
      <c r="L331" s="41"/>
    </row>
    <row r="332" spans="3:12" ht="15">
      <c r="C332" s="23"/>
      <c r="D332" s="23"/>
      <c r="E332" s="38"/>
      <c r="F332" s="38"/>
      <c r="G332" s="38"/>
      <c r="H332" s="38"/>
      <c r="I332" s="38"/>
      <c r="J332" s="45"/>
      <c r="K332" s="43"/>
      <c r="L332" s="41"/>
    </row>
    <row r="333" spans="3:12" ht="15">
      <c r="C333" s="23"/>
      <c r="D333" s="23"/>
      <c r="E333" s="38"/>
      <c r="F333" s="38"/>
      <c r="G333" s="38"/>
      <c r="H333" s="38"/>
      <c r="I333" s="38"/>
      <c r="J333" s="45"/>
      <c r="K333" s="43"/>
      <c r="L333" s="41"/>
    </row>
    <row r="334" spans="3:12" ht="15">
      <c r="C334" s="23"/>
      <c r="D334" s="23"/>
      <c r="E334" s="38"/>
      <c r="F334" s="38"/>
      <c r="G334" s="38"/>
      <c r="H334" s="38"/>
      <c r="I334" s="38"/>
      <c r="J334" s="45"/>
      <c r="K334" s="43"/>
      <c r="L334" s="41"/>
    </row>
    <row r="335" spans="3:12" ht="15">
      <c r="C335" s="23"/>
      <c r="D335" s="23"/>
      <c r="E335" s="38"/>
      <c r="F335" s="38"/>
      <c r="G335" s="38"/>
      <c r="H335" s="38"/>
      <c r="I335" s="38"/>
      <c r="J335" s="45"/>
      <c r="K335" s="43"/>
      <c r="L335" s="41"/>
    </row>
    <row r="336" spans="3:12" ht="15">
      <c r="C336" s="23"/>
      <c r="D336" s="23"/>
      <c r="E336" s="38"/>
      <c r="F336" s="38"/>
      <c r="G336" s="57"/>
      <c r="H336" s="38"/>
      <c r="I336" s="38"/>
      <c r="J336" s="56"/>
      <c r="K336" s="43"/>
      <c r="L336" s="41"/>
    </row>
    <row r="337" spans="3:12" ht="15">
      <c r="C337" s="23"/>
      <c r="D337" s="23"/>
      <c r="E337" s="38"/>
      <c r="F337" s="38"/>
      <c r="G337" s="57"/>
      <c r="H337" s="38"/>
      <c r="I337" s="38"/>
      <c r="J337" s="56"/>
      <c r="K337" s="43"/>
      <c r="L337" s="41"/>
    </row>
    <row r="338" spans="3:12" ht="15">
      <c r="C338" s="23"/>
      <c r="D338" s="23"/>
      <c r="E338" s="38"/>
      <c r="F338" s="38"/>
      <c r="G338" s="57"/>
      <c r="H338" s="38"/>
      <c r="I338" s="38"/>
      <c r="J338" s="56"/>
      <c r="K338" s="43"/>
      <c r="L338" s="41"/>
    </row>
    <row r="339" spans="3:12" ht="15">
      <c r="C339" s="23"/>
      <c r="D339" s="23"/>
      <c r="E339" s="38"/>
      <c r="F339" s="38"/>
      <c r="G339" s="57"/>
      <c r="H339" s="38"/>
      <c r="I339" s="38"/>
      <c r="J339" s="56"/>
      <c r="K339" s="56"/>
      <c r="L339" s="56"/>
    </row>
    <row r="340" spans="3:12" ht="15">
      <c r="C340" s="23"/>
      <c r="D340" s="23"/>
      <c r="E340" s="38"/>
      <c r="F340" s="38"/>
      <c r="G340" s="57"/>
      <c r="H340" s="38"/>
      <c r="I340" s="38"/>
      <c r="J340" s="58"/>
      <c r="K340" s="43"/>
      <c r="L340" s="41"/>
    </row>
    <row r="341" spans="3:12" ht="15">
      <c r="C341" s="23"/>
      <c r="D341" s="23"/>
      <c r="E341" s="38"/>
      <c r="F341" s="38"/>
      <c r="G341" s="57"/>
      <c r="H341" s="38"/>
      <c r="I341" s="38"/>
      <c r="J341" s="56"/>
      <c r="K341" s="43"/>
      <c r="L341" s="41"/>
    </row>
    <row r="342" spans="3:12" ht="15">
      <c r="C342" s="23"/>
      <c r="D342" s="23"/>
      <c r="E342" s="38"/>
      <c r="F342" s="38"/>
      <c r="G342" s="57"/>
      <c r="H342" s="38"/>
      <c r="I342" s="38"/>
      <c r="J342" s="56"/>
      <c r="K342" s="43"/>
      <c r="L342" s="41"/>
    </row>
    <row r="343" spans="3:12" ht="15">
      <c r="C343" s="23"/>
      <c r="D343" s="23"/>
      <c r="E343" s="38"/>
      <c r="F343" s="38"/>
      <c r="G343" s="57"/>
      <c r="H343" s="38"/>
      <c r="I343" s="38"/>
      <c r="J343" s="56"/>
      <c r="K343" s="43"/>
      <c r="L343" s="41"/>
    </row>
    <row r="344" spans="3:12" ht="15">
      <c r="C344" s="23"/>
      <c r="D344" s="23"/>
      <c r="E344" s="38"/>
      <c r="F344" s="38"/>
      <c r="G344" s="57"/>
      <c r="H344" s="38"/>
      <c r="I344" s="38"/>
      <c r="J344" s="56"/>
      <c r="K344" s="43"/>
      <c r="L344" s="41"/>
    </row>
    <row r="345" spans="3:12" ht="15">
      <c r="C345" s="23"/>
      <c r="D345" s="23"/>
      <c r="E345" s="38"/>
      <c r="F345" s="38"/>
      <c r="G345" s="57"/>
      <c r="H345" s="38"/>
      <c r="I345" s="38"/>
      <c r="J345" s="58"/>
      <c r="K345" s="43"/>
      <c r="L345" s="41"/>
    </row>
    <row r="346" spans="3:12" ht="15">
      <c r="C346" s="23"/>
      <c r="D346" s="23"/>
      <c r="E346" s="38"/>
      <c r="F346" s="38"/>
      <c r="G346" s="57"/>
      <c r="H346" s="38"/>
      <c r="I346" s="38"/>
      <c r="J346" s="56"/>
      <c r="K346" s="43"/>
      <c r="L346" s="41"/>
    </row>
    <row r="347" spans="3:12" ht="15">
      <c r="C347" s="23"/>
      <c r="D347" s="23"/>
      <c r="E347" s="38"/>
      <c r="F347" s="38"/>
      <c r="G347" s="57"/>
      <c r="H347" s="38"/>
      <c r="I347" s="38"/>
      <c r="J347" s="56"/>
      <c r="K347" s="43"/>
      <c r="L347" s="41"/>
    </row>
    <row r="348" spans="3:12" ht="15">
      <c r="C348" s="23"/>
      <c r="D348" s="23"/>
      <c r="E348" s="38"/>
      <c r="F348" s="38"/>
      <c r="G348" s="57"/>
      <c r="H348" s="38"/>
      <c r="I348" s="38"/>
      <c r="J348" s="56"/>
      <c r="K348" s="43"/>
      <c r="L348" s="41"/>
    </row>
    <row r="349" spans="3:12" ht="15">
      <c r="C349" s="23"/>
      <c r="D349" s="23"/>
      <c r="E349" s="38"/>
      <c r="F349" s="38"/>
      <c r="G349" s="57"/>
      <c r="H349" s="38"/>
      <c r="I349" s="38"/>
      <c r="J349" s="57"/>
      <c r="K349" s="57"/>
      <c r="L349" s="57"/>
    </row>
    <row r="350" spans="3:12" ht="15">
      <c r="C350" s="23"/>
      <c r="D350" s="23"/>
      <c r="E350" s="38"/>
      <c r="F350" s="38"/>
      <c r="G350" s="57"/>
      <c r="H350" s="38"/>
      <c r="I350" s="38"/>
      <c r="J350" s="58"/>
      <c r="K350" s="43"/>
      <c r="L350" s="41"/>
    </row>
    <row r="351" spans="3:12" ht="15">
      <c r="C351" s="23"/>
      <c r="D351" s="23"/>
      <c r="E351" s="38"/>
      <c r="F351" s="38"/>
      <c r="G351" s="57"/>
      <c r="H351" s="38"/>
      <c r="I351" s="38"/>
      <c r="J351" s="56"/>
      <c r="K351" s="43"/>
      <c r="L351" s="41"/>
    </row>
    <row r="352" spans="3:12" ht="15">
      <c r="C352" s="23"/>
      <c r="D352" s="23"/>
      <c r="E352" s="38"/>
      <c r="F352" s="38"/>
      <c r="G352" s="57"/>
      <c r="H352" s="38"/>
      <c r="I352" s="38"/>
      <c r="J352" s="56"/>
      <c r="K352" s="43"/>
      <c r="L352" s="41"/>
    </row>
    <row r="353" spans="3:12" ht="15">
      <c r="C353" s="23"/>
      <c r="D353" s="23"/>
      <c r="E353" s="38"/>
      <c r="F353" s="38"/>
      <c r="G353" s="57"/>
      <c r="H353" s="38"/>
      <c r="I353" s="38"/>
      <c r="J353" s="56"/>
      <c r="K353" s="43"/>
      <c r="L353" s="41"/>
    </row>
    <row r="354" spans="3:12" ht="15">
      <c r="C354" s="23"/>
      <c r="D354" s="23"/>
      <c r="E354" s="38"/>
      <c r="F354" s="38"/>
      <c r="G354" s="57"/>
      <c r="H354" s="38"/>
      <c r="I354" s="38"/>
      <c r="J354" s="56"/>
      <c r="K354" s="43"/>
      <c r="L354" s="41"/>
    </row>
    <row r="355" spans="3:12" ht="15">
      <c r="C355" s="23"/>
      <c r="D355" s="23"/>
      <c r="E355" s="38"/>
      <c r="F355" s="38"/>
      <c r="G355" s="57"/>
      <c r="H355" s="38"/>
      <c r="I355" s="38"/>
      <c r="J355" s="58"/>
      <c r="K355" s="43"/>
      <c r="L355" s="41"/>
    </row>
    <row r="356" spans="3:12" ht="15">
      <c r="C356" s="23"/>
      <c r="D356" s="23"/>
      <c r="E356" s="38"/>
      <c r="F356" s="38"/>
      <c r="G356" s="57"/>
      <c r="H356" s="38"/>
      <c r="I356" s="38"/>
      <c r="J356" s="56"/>
      <c r="K356" s="43"/>
      <c r="L356" s="41"/>
    </row>
    <row r="357" spans="3:12" ht="15">
      <c r="C357" s="23"/>
      <c r="D357" s="23"/>
      <c r="E357" s="38"/>
      <c r="F357" s="38"/>
      <c r="G357" s="57"/>
      <c r="H357" s="38"/>
      <c r="I357" s="38"/>
      <c r="J357" s="56"/>
      <c r="K357" s="43"/>
      <c r="L357" s="41"/>
    </row>
    <row r="358" spans="3:12" ht="15">
      <c r="C358" s="23"/>
      <c r="D358" s="23"/>
      <c r="E358" s="38"/>
      <c r="F358" s="38"/>
      <c r="G358" s="57"/>
      <c r="H358" s="38"/>
      <c r="I358" s="38"/>
      <c r="J358" s="56"/>
      <c r="K358" s="43"/>
      <c r="L358" s="41"/>
    </row>
    <row r="359" spans="3:12" ht="15">
      <c r="C359" s="23"/>
      <c r="D359" s="23"/>
      <c r="E359" s="38"/>
      <c r="F359" s="38"/>
      <c r="G359" s="57"/>
      <c r="H359" s="38"/>
      <c r="I359" s="38"/>
      <c r="J359" s="58"/>
      <c r="K359" s="43"/>
      <c r="L359" s="41"/>
    </row>
    <row r="360" spans="3:12" ht="15">
      <c r="C360" s="23"/>
      <c r="D360" s="23"/>
      <c r="E360" s="38"/>
      <c r="F360" s="38"/>
      <c r="G360" s="57"/>
      <c r="H360" s="38"/>
      <c r="I360" s="38"/>
      <c r="J360" s="56"/>
      <c r="K360" s="43"/>
      <c r="L360" s="41"/>
    </row>
    <row r="361" spans="3:12" ht="15">
      <c r="C361" s="23"/>
      <c r="D361" s="23"/>
      <c r="E361" s="38"/>
      <c r="F361" s="38"/>
      <c r="G361" s="57"/>
      <c r="H361" s="38"/>
      <c r="I361" s="38"/>
      <c r="J361" s="56"/>
      <c r="K361" s="43"/>
      <c r="L361" s="41"/>
    </row>
    <row r="362" spans="3:12" ht="15">
      <c r="C362" s="23"/>
      <c r="D362" s="23"/>
      <c r="E362" s="38"/>
      <c r="F362" s="38"/>
      <c r="G362" s="57"/>
      <c r="H362" s="38"/>
      <c r="I362" s="38"/>
      <c r="J362" s="56"/>
      <c r="K362" s="57"/>
      <c r="L362" s="41"/>
    </row>
    <row r="363" spans="3:12" ht="15">
      <c r="C363" s="23"/>
      <c r="D363" s="23"/>
      <c r="E363" s="38"/>
      <c r="F363" s="38"/>
      <c r="G363" s="57"/>
      <c r="H363" s="38"/>
      <c r="I363" s="38"/>
      <c r="J363" s="58"/>
      <c r="K363" s="43"/>
      <c r="L363" s="41"/>
    </row>
    <row r="364" spans="3:12" ht="15">
      <c r="C364" s="23"/>
      <c r="D364" s="23"/>
      <c r="E364" s="38"/>
      <c r="F364" s="38"/>
      <c r="G364" s="57"/>
      <c r="H364" s="38"/>
      <c r="I364" s="38"/>
      <c r="J364" s="56"/>
      <c r="K364" s="43"/>
      <c r="L364" s="41"/>
    </row>
    <row r="365" spans="3:12" ht="15">
      <c r="C365" s="23"/>
      <c r="D365" s="23"/>
      <c r="E365" s="38"/>
      <c r="F365" s="38"/>
      <c r="G365" s="57"/>
      <c r="H365" s="38"/>
      <c r="I365" s="38"/>
      <c r="J365" s="56"/>
      <c r="K365" s="43"/>
      <c r="L365" s="41"/>
    </row>
    <row r="366" spans="3:12" ht="15">
      <c r="C366" s="23"/>
      <c r="D366" s="23"/>
      <c r="E366" s="38"/>
      <c r="F366" s="38"/>
      <c r="G366" s="57"/>
      <c r="H366" s="38"/>
      <c r="I366" s="38"/>
      <c r="J366" s="56"/>
      <c r="K366" s="43"/>
      <c r="L366" s="41"/>
    </row>
    <row r="367" spans="3:12" ht="15">
      <c r="C367" s="23"/>
      <c r="D367" s="23"/>
      <c r="E367" s="38"/>
      <c r="F367" s="38"/>
      <c r="G367" s="57"/>
      <c r="H367" s="38"/>
      <c r="I367" s="38"/>
      <c r="J367" s="56"/>
      <c r="K367" s="43"/>
      <c r="L367" s="41"/>
    </row>
    <row r="368" spans="3:12" ht="15">
      <c r="C368" s="23"/>
      <c r="D368" s="23"/>
      <c r="E368" s="38"/>
      <c r="F368" s="38"/>
      <c r="G368" s="57"/>
      <c r="H368" s="38"/>
      <c r="I368" s="38"/>
      <c r="J368" s="56"/>
      <c r="K368" s="43"/>
      <c r="L368" s="41"/>
    </row>
    <row r="369" spans="3:12" ht="15">
      <c r="C369" s="23"/>
      <c r="D369" s="23"/>
      <c r="E369" s="38"/>
      <c r="F369" s="38"/>
      <c r="G369" s="57"/>
      <c r="H369" s="38"/>
      <c r="I369" s="38"/>
      <c r="J369" s="58"/>
      <c r="K369" s="56"/>
      <c r="L369" s="56"/>
    </row>
    <row r="370" spans="3:12" ht="15">
      <c r="C370" s="23"/>
      <c r="D370" s="23"/>
      <c r="E370" s="38"/>
      <c r="F370" s="38"/>
      <c r="G370" s="57"/>
      <c r="H370" s="38"/>
      <c r="I370" s="38"/>
      <c r="J370" s="56"/>
      <c r="K370" s="43"/>
      <c r="L370" s="41"/>
    </row>
    <row r="371" spans="3:12" ht="15">
      <c r="C371" s="23"/>
      <c r="D371" s="23"/>
      <c r="E371" s="38"/>
      <c r="F371" s="38"/>
      <c r="G371" s="57"/>
      <c r="H371" s="38"/>
      <c r="I371" s="38"/>
      <c r="J371" s="56"/>
      <c r="K371" s="43"/>
      <c r="L371" s="41"/>
    </row>
    <row r="372" spans="3:12" ht="15">
      <c r="C372" s="23"/>
      <c r="D372" s="23"/>
      <c r="E372" s="38"/>
      <c r="F372" s="38"/>
      <c r="G372" s="57"/>
      <c r="H372" s="38"/>
      <c r="I372" s="38"/>
      <c r="J372" s="56"/>
      <c r="K372" s="43"/>
      <c r="L372" s="41"/>
    </row>
    <row r="373" spans="3:12" ht="15">
      <c r="C373" s="23"/>
      <c r="D373" s="23"/>
      <c r="E373" s="38"/>
      <c r="F373" s="38"/>
      <c r="G373" s="57"/>
      <c r="H373" s="38"/>
      <c r="I373" s="38"/>
      <c r="J373" s="56"/>
      <c r="K373" s="43"/>
      <c r="L373" s="41"/>
    </row>
    <row r="374" spans="3:12" ht="15">
      <c r="C374" s="23"/>
      <c r="D374" s="23"/>
      <c r="E374" s="38"/>
      <c r="F374" s="38"/>
      <c r="G374" s="57"/>
      <c r="H374" s="38"/>
      <c r="I374" s="38"/>
      <c r="J374" s="56"/>
      <c r="K374" s="43"/>
      <c r="L374" s="41"/>
    </row>
    <row r="375" spans="3:12" ht="15">
      <c r="C375" s="23"/>
      <c r="D375" s="23"/>
      <c r="E375" s="38"/>
      <c r="F375" s="38"/>
      <c r="G375" s="57"/>
      <c r="H375" s="38"/>
      <c r="I375" s="38"/>
      <c r="J375" s="56"/>
      <c r="K375" s="43"/>
      <c r="L375" s="41"/>
    </row>
    <row r="376" spans="3:12" ht="15">
      <c r="C376" s="23"/>
      <c r="D376" s="23"/>
      <c r="E376" s="38"/>
      <c r="F376" s="38"/>
      <c r="G376" s="57"/>
      <c r="H376" s="38"/>
      <c r="I376" s="38"/>
      <c r="J376" s="56"/>
      <c r="K376" s="43"/>
      <c r="L376" s="41"/>
    </row>
    <row r="377" spans="3:12" ht="15">
      <c r="C377" s="23"/>
      <c r="D377" s="23"/>
      <c r="E377" s="38"/>
      <c r="F377" s="38"/>
      <c r="G377" s="57"/>
      <c r="H377" s="38"/>
      <c r="I377" s="38"/>
      <c r="J377" s="58"/>
      <c r="K377" s="43"/>
      <c r="L377" s="41"/>
    </row>
    <row r="378" spans="3:12" ht="15">
      <c r="C378" s="23"/>
      <c r="D378" s="23"/>
      <c r="E378" s="38"/>
      <c r="F378" s="38"/>
      <c r="G378" s="57"/>
      <c r="H378" s="38"/>
      <c r="I378" s="38"/>
      <c r="J378" s="56"/>
      <c r="K378" s="43"/>
      <c r="L378" s="41"/>
    </row>
    <row r="379" spans="3:12" ht="15">
      <c r="C379" s="23"/>
      <c r="D379" s="23"/>
      <c r="E379" s="38"/>
      <c r="F379" s="38"/>
      <c r="G379" s="57"/>
      <c r="H379" s="38"/>
      <c r="I379" s="38"/>
      <c r="J379" s="56"/>
      <c r="K379" s="43"/>
      <c r="L379" s="41"/>
    </row>
    <row r="380" spans="3:12" ht="15">
      <c r="C380" s="23"/>
      <c r="D380" s="23"/>
      <c r="E380" s="38"/>
      <c r="F380" s="38"/>
      <c r="G380" s="57"/>
      <c r="H380" s="38"/>
      <c r="I380" s="38"/>
      <c r="J380" s="58"/>
      <c r="K380" s="43"/>
      <c r="L380" s="41"/>
    </row>
    <row r="381" spans="3:12" ht="15">
      <c r="C381" s="23"/>
      <c r="D381" s="23"/>
      <c r="E381" s="38"/>
      <c r="F381" s="38"/>
      <c r="G381" s="57"/>
      <c r="H381" s="38"/>
      <c r="I381" s="38"/>
      <c r="J381" s="58"/>
      <c r="K381" s="43"/>
      <c r="L381" s="41"/>
    </row>
    <row r="382" spans="3:12" ht="15">
      <c r="C382" s="23"/>
      <c r="D382" s="23"/>
      <c r="E382" s="38"/>
      <c r="F382" s="38"/>
      <c r="G382" s="57"/>
      <c r="H382" s="38"/>
      <c r="I382" s="38"/>
      <c r="J382" s="56"/>
      <c r="K382" s="43"/>
      <c r="L382" s="41"/>
    </row>
    <row r="383" spans="3:12" ht="15">
      <c r="C383" s="23"/>
      <c r="D383" s="23"/>
      <c r="E383" s="38"/>
      <c r="F383" s="38"/>
      <c r="G383" s="57"/>
      <c r="H383" s="38"/>
      <c r="I383" s="38"/>
      <c r="J383" s="56"/>
      <c r="K383" s="43"/>
      <c r="L383" s="41"/>
    </row>
    <row r="384" spans="3:12" ht="15">
      <c r="C384" s="23"/>
      <c r="D384" s="23"/>
      <c r="E384" s="38"/>
      <c r="F384" s="38"/>
      <c r="G384" s="57"/>
      <c r="H384" s="38"/>
      <c r="I384" s="38"/>
      <c r="J384" s="58"/>
      <c r="K384" s="43"/>
      <c r="L384" s="41"/>
    </row>
    <row r="385" spans="3:12" ht="15">
      <c r="C385" s="23"/>
      <c r="D385" s="23"/>
      <c r="E385" s="38"/>
      <c r="F385" s="38"/>
      <c r="G385" s="57"/>
      <c r="H385" s="38"/>
      <c r="I385" s="38"/>
      <c r="J385" s="58"/>
      <c r="K385" s="43"/>
      <c r="L385" s="41"/>
    </row>
    <row r="386" spans="3:12" ht="15">
      <c r="C386" s="23"/>
      <c r="D386" s="23"/>
      <c r="E386" s="38"/>
      <c r="F386" s="38"/>
      <c r="G386" s="57"/>
      <c r="H386" s="38"/>
      <c r="I386" s="38"/>
      <c r="J386" s="56"/>
      <c r="K386" s="43"/>
      <c r="L386" s="41"/>
    </row>
    <row r="387" spans="3:12" ht="15">
      <c r="C387" s="23"/>
      <c r="D387" s="23"/>
      <c r="E387" s="38"/>
      <c r="F387" s="38"/>
      <c r="G387" s="57"/>
      <c r="H387" s="38"/>
      <c r="I387" s="38"/>
      <c r="J387" s="56"/>
      <c r="K387" s="43"/>
      <c r="L387" s="41"/>
    </row>
    <row r="388" spans="3:12" ht="15">
      <c r="C388" s="23"/>
      <c r="D388" s="23"/>
      <c r="E388" s="38"/>
      <c r="F388" s="38"/>
      <c r="G388" s="57"/>
      <c r="H388" s="38"/>
      <c r="I388" s="38"/>
      <c r="J388" s="56"/>
      <c r="K388" s="43"/>
      <c r="L388" s="41"/>
    </row>
    <row r="389" spans="3:12" ht="15">
      <c r="C389" s="23"/>
      <c r="D389" s="23"/>
      <c r="E389" s="38"/>
      <c r="F389" s="38"/>
      <c r="G389" s="57"/>
      <c r="H389" s="38"/>
      <c r="I389" s="38"/>
      <c r="J389" s="56"/>
      <c r="K389" s="43"/>
      <c r="L389" s="41"/>
    </row>
    <row r="390" spans="3:12" ht="15">
      <c r="C390" s="23"/>
      <c r="D390" s="23"/>
      <c r="E390" s="38"/>
      <c r="F390" s="38"/>
      <c r="G390" s="57"/>
      <c r="H390" s="38"/>
      <c r="I390" s="38"/>
      <c r="J390" s="56"/>
      <c r="K390" s="43"/>
      <c r="L390" s="41"/>
    </row>
    <row r="391" spans="3:12" ht="15">
      <c r="C391" s="23"/>
      <c r="D391" s="23"/>
      <c r="E391" s="38"/>
      <c r="F391" s="38"/>
      <c r="G391" s="57"/>
      <c r="H391" s="38"/>
      <c r="I391" s="38"/>
      <c r="J391" s="56"/>
      <c r="K391" s="43"/>
      <c r="L391" s="41"/>
    </row>
    <row r="392" spans="3:12" ht="15">
      <c r="C392" s="23"/>
      <c r="D392" s="23"/>
      <c r="E392" s="38"/>
      <c r="F392" s="38"/>
      <c r="G392" s="57"/>
      <c r="H392" s="38"/>
      <c r="I392" s="38"/>
      <c r="J392" s="57"/>
      <c r="K392" s="43"/>
      <c r="L392" s="41"/>
    </row>
    <row r="393" spans="3:12" ht="15">
      <c r="C393" s="23"/>
      <c r="D393" s="23"/>
      <c r="E393" s="38"/>
      <c r="F393" s="38"/>
      <c r="G393" s="57"/>
      <c r="H393" s="38"/>
      <c r="I393" s="38"/>
      <c r="J393" s="58"/>
      <c r="K393" s="43"/>
      <c r="L393" s="41"/>
    </row>
    <row r="394" spans="3:12" ht="15">
      <c r="C394" s="23"/>
      <c r="D394" s="23"/>
      <c r="E394" s="38"/>
      <c r="F394" s="38"/>
      <c r="G394" s="57"/>
      <c r="H394" s="38"/>
      <c r="I394" s="38"/>
      <c r="J394" s="58"/>
      <c r="K394" s="43"/>
      <c r="L394" s="41"/>
    </row>
    <row r="395" spans="3:12" ht="15">
      <c r="C395" s="23"/>
      <c r="D395" s="23"/>
      <c r="E395" s="38"/>
      <c r="F395" s="38"/>
      <c r="G395" s="57"/>
      <c r="H395" s="38"/>
      <c r="I395" s="38"/>
      <c r="J395" s="56"/>
      <c r="K395" s="43"/>
      <c r="L395" s="41"/>
    </row>
    <row r="396" spans="3:12" ht="15">
      <c r="C396" s="23"/>
      <c r="D396" s="23"/>
      <c r="E396" s="38"/>
      <c r="F396" s="38"/>
      <c r="G396" s="57"/>
      <c r="H396" s="38"/>
      <c r="I396" s="38"/>
      <c r="J396" s="56"/>
      <c r="K396" s="43"/>
      <c r="L396" s="41"/>
    </row>
    <row r="397" spans="3:12" ht="15">
      <c r="C397" s="23"/>
      <c r="D397" s="23"/>
      <c r="E397" s="38"/>
      <c r="F397" s="38"/>
      <c r="G397" s="57"/>
      <c r="H397" s="38"/>
      <c r="I397" s="38"/>
      <c r="J397" s="58"/>
      <c r="K397" s="43"/>
      <c r="L397" s="41"/>
    </row>
    <row r="398" spans="3:12" ht="15">
      <c r="C398" s="23"/>
      <c r="D398" s="23"/>
      <c r="E398" s="38"/>
      <c r="F398" s="38"/>
      <c r="G398" s="57"/>
      <c r="H398" s="38"/>
      <c r="I398" s="38"/>
      <c r="J398" s="56"/>
      <c r="K398" s="43"/>
      <c r="L398" s="41"/>
    </row>
    <row r="399" spans="3:12" ht="15">
      <c r="C399" s="23"/>
      <c r="D399" s="23"/>
      <c r="E399" s="38"/>
      <c r="F399" s="38"/>
      <c r="G399" s="57"/>
      <c r="H399" s="38"/>
      <c r="I399" s="38"/>
      <c r="J399" s="58"/>
      <c r="K399" s="43"/>
      <c r="L399" s="41"/>
    </row>
    <row r="400" spans="3:12" ht="15">
      <c r="C400" s="23"/>
      <c r="D400" s="23"/>
      <c r="E400" s="38"/>
      <c r="F400" s="38"/>
      <c r="G400" s="57"/>
      <c r="H400" s="38"/>
      <c r="I400" s="38"/>
      <c r="J400" s="56"/>
      <c r="K400" s="43"/>
      <c r="L400" s="41"/>
    </row>
    <row r="401" spans="3:12" ht="15">
      <c r="C401" s="23"/>
      <c r="D401" s="23"/>
      <c r="E401" s="38"/>
      <c r="F401" s="38"/>
      <c r="G401" s="57"/>
      <c r="H401" s="38"/>
      <c r="I401" s="38"/>
      <c r="J401" s="56"/>
      <c r="K401" s="43"/>
      <c r="L401" s="41"/>
    </row>
    <row r="402" spans="3:12" ht="15">
      <c r="C402" s="23"/>
      <c r="D402" s="23"/>
      <c r="E402" s="38"/>
      <c r="F402" s="38"/>
      <c r="G402" s="57"/>
      <c r="H402" s="38"/>
      <c r="I402" s="38"/>
      <c r="J402" s="56"/>
      <c r="K402" s="43"/>
      <c r="L402" s="41"/>
    </row>
    <row r="403" spans="3:12" ht="15">
      <c r="C403" s="23"/>
      <c r="D403" s="23"/>
      <c r="E403" s="38"/>
      <c r="F403" s="38"/>
      <c r="G403" s="57"/>
      <c r="H403" s="38"/>
      <c r="I403" s="38"/>
      <c r="J403" s="58"/>
      <c r="K403" s="43"/>
      <c r="L403" s="41"/>
    </row>
    <row r="404" spans="3:12" ht="15">
      <c r="C404" s="23"/>
      <c r="D404" s="23"/>
      <c r="E404" s="38"/>
      <c r="F404" s="38"/>
      <c r="G404" s="57"/>
      <c r="H404" s="38"/>
      <c r="I404" s="38"/>
      <c r="J404" s="56"/>
      <c r="K404" s="43"/>
      <c r="L404" s="41"/>
    </row>
    <row r="405" spans="3:12" ht="15">
      <c r="C405" s="23"/>
      <c r="D405" s="23"/>
      <c r="E405" s="38"/>
      <c r="F405" s="38"/>
      <c r="G405" s="57"/>
      <c r="H405" s="38"/>
      <c r="I405" s="38"/>
      <c r="J405" s="56"/>
      <c r="K405" s="43"/>
      <c r="L405" s="41"/>
    </row>
    <row r="406" spans="3:12" ht="15">
      <c r="C406" s="23"/>
      <c r="D406" s="23"/>
      <c r="E406" s="38"/>
      <c r="F406" s="38"/>
      <c r="G406" s="57"/>
      <c r="H406" s="38"/>
      <c r="I406" s="38"/>
      <c r="J406" s="58"/>
      <c r="K406" s="43"/>
      <c r="L406" s="41"/>
    </row>
    <row r="407" spans="3:12" ht="15">
      <c r="C407" s="23"/>
      <c r="D407" s="23"/>
      <c r="E407" s="38"/>
      <c r="F407" s="38"/>
      <c r="G407" s="57"/>
      <c r="H407" s="38"/>
      <c r="I407" s="38"/>
      <c r="J407" s="56"/>
      <c r="K407" s="43"/>
      <c r="L407" s="41"/>
    </row>
    <row r="408" spans="3:12" ht="15">
      <c r="C408" s="23"/>
      <c r="D408" s="23"/>
      <c r="E408" s="38"/>
      <c r="F408" s="38"/>
      <c r="G408" s="57"/>
      <c r="H408" s="38"/>
      <c r="I408" s="38"/>
      <c r="J408" s="56"/>
      <c r="K408" s="43"/>
      <c r="L408" s="41"/>
    </row>
    <row r="409" spans="3:12" ht="15">
      <c r="C409" s="23"/>
      <c r="D409" s="23"/>
      <c r="E409" s="38"/>
      <c r="F409" s="38"/>
      <c r="G409" s="57"/>
      <c r="H409" s="38"/>
      <c r="I409" s="38"/>
      <c r="J409" s="56"/>
      <c r="K409" s="43"/>
      <c r="L409" s="41"/>
    </row>
    <row r="410" spans="3:12" ht="15">
      <c r="C410" s="23"/>
      <c r="D410" s="23"/>
      <c r="E410" s="38"/>
      <c r="F410" s="38"/>
      <c r="G410" s="57"/>
      <c r="H410" s="38"/>
      <c r="I410" s="38"/>
      <c r="J410" s="56"/>
      <c r="K410" s="43"/>
      <c r="L410" s="41"/>
    </row>
    <row r="411" spans="3:12" ht="15">
      <c r="C411" s="23"/>
      <c r="D411" s="23"/>
      <c r="E411" s="38"/>
      <c r="F411" s="38"/>
      <c r="G411" s="57"/>
      <c r="H411" s="38"/>
      <c r="I411" s="38"/>
      <c r="J411" s="58"/>
      <c r="K411" s="43"/>
      <c r="L411" s="41"/>
    </row>
    <row r="412" spans="3:12" ht="15">
      <c r="C412" s="23"/>
      <c r="D412" s="23"/>
      <c r="E412" s="38"/>
      <c r="F412" s="38"/>
      <c r="G412" s="57"/>
      <c r="H412" s="38"/>
      <c r="I412" s="38"/>
      <c r="J412" s="56"/>
      <c r="K412" s="43"/>
      <c r="L412" s="41"/>
    </row>
    <row r="413" spans="3:12" ht="15">
      <c r="C413" s="23"/>
      <c r="D413" s="23"/>
      <c r="E413" s="38"/>
      <c r="F413" s="38"/>
      <c r="G413" s="57"/>
      <c r="H413" s="38"/>
      <c r="I413" s="38"/>
      <c r="J413" s="56"/>
      <c r="K413" s="43"/>
      <c r="L413" s="41"/>
    </row>
    <row r="414" spans="3:12" ht="15">
      <c r="C414" s="23"/>
      <c r="D414" s="23"/>
      <c r="E414" s="38"/>
      <c r="F414" s="38"/>
      <c r="G414" s="57"/>
      <c r="H414" s="38"/>
      <c r="I414" s="38"/>
      <c r="J414" s="56"/>
      <c r="K414" s="43"/>
      <c r="L414" s="41"/>
    </row>
    <row r="415" spans="3:12" ht="15">
      <c r="C415" s="23"/>
      <c r="D415" s="23"/>
      <c r="E415" s="38"/>
      <c r="F415" s="38"/>
      <c r="G415" s="57"/>
      <c r="H415" s="38"/>
      <c r="I415" s="38"/>
      <c r="J415" s="56"/>
      <c r="K415" s="43"/>
      <c r="L415" s="41"/>
    </row>
    <row r="416" spans="3:12" ht="15">
      <c r="C416" s="23"/>
      <c r="D416" s="23"/>
      <c r="E416" s="38"/>
      <c r="F416" s="38"/>
      <c r="G416" s="57"/>
      <c r="H416" s="38"/>
      <c r="I416" s="38"/>
      <c r="J416" s="58"/>
      <c r="K416" s="43"/>
      <c r="L416" s="41"/>
    </row>
    <row r="417" spans="3:12" ht="15">
      <c r="C417" s="23"/>
      <c r="D417" s="23"/>
      <c r="E417" s="38"/>
      <c r="F417" s="38"/>
      <c r="G417" s="57"/>
      <c r="H417" s="38"/>
      <c r="I417" s="38"/>
      <c r="J417" s="56"/>
      <c r="K417" s="43"/>
      <c r="L417" s="41"/>
    </row>
    <row r="418" spans="3:12" ht="15">
      <c r="C418" s="23"/>
      <c r="D418" s="23"/>
      <c r="E418" s="38"/>
      <c r="F418" s="38"/>
      <c r="G418" s="57"/>
      <c r="H418" s="38"/>
      <c r="I418" s="38"/>
      <c r="J418" s="56"/>
      <c r="K418" s="43"/>
      <c r="L418" s="41"/>
    </row>
    <row r="419" spans="3:12" ht="15">
      <c r="C419" s="23"/>
      <c r="D419" s="23"/>
      <c r="E419" s="38"/>
      <c r="F419" s="38"/>
      <c r="G419" s="57"/>
      <c r="H419" s="38"/>
      <c r="I419" s="38"/>
      <c r="J419" s="56"/>
      <c r="K419" s="43"/>
      <c r="L419" s="41"/>
    </row>
    <row r="420" spans="3:12" ht="15">
      <c r="C420" s="23"/>
      <c r="D420" s="23"/>
      <c r="E420" s="38"/>
      <c r="F420" s="38"/>
      <c r="G420" s="57"/>
      <c r="H420" s="38"/>
      <c r="I420" s="38"/>
      <c r="J420" s="56"/>
      <c r="K420" s="43"/>
      <c r="L420" s="41"/>
    </row>
    <row r="421" spans="3:12" ht="15">
      <c r="C421" s="23"/>
      <c r="D421" s="23"/>
      <c r="E421" s="38"/>
      <c r="F421" s="38"/>
      <c r="G421" s="57"/>
      <c r="H421" s="38"/>
      <c r="I421" s="38"/>
      <c r="J421" s="58"/>
      <c r="K421" s="43"/>
      <c r="L421" s="41"/>
    </row>
    <row r="422" spans="3:12" ht="15">
      <c r="C422" s="23"/>
      <c r="D422" s="23"/>
      <c r="E422" s="38"/>
      <c r="F422" s="38"/>
      <c r="G422" s="57"/>
      <c r="H422" s="38"/>
      <c r="I422" s="38"/>
      <c r="J422" s="56"/>
      <c r="K422" s="43"/>
      <c r="L422" s="41"/>
    </row>
    <row r="423" spans="3:12" ht="15">
      <c r="C423" s="23"/>
      <c r="D423" s="23"/>
      <c r="E423" s="38"/>
      <c r="F423" s="38"/>
      <c r="G423" s="57"/>
      <c r="H423" s="38"/>
      <c r="I423" s="38"/>
      <c r="J423" s="56"/>
      <c r="K423" s="43"/>
      <c r="L423" s="41"/>
    </row>
    <row r="424" spans="3:12" ht="15">
      <c r="C424" s="23"/>
      <c r="D424" s="23"/>
      <c r="E424" s="38"/>
      <c r="F424" s="38"/>
      <c r="G424" s="57"/>
      <c r="H424" s="38"/>
      <c r="I424" s="38"/>
      <c r="J424" s="56"/>
      <c r="K424" s="43"/>
      <c r="L424" s="41"/>
    </row>
    <row r="425" spans="3:12" ht="15">
      <c r="C425" s="23"/>
      <c r="D425" s="23"/>
      <c r="E425" s="38"/>
      <c r="F425" s="38"/>
      <c r="G425" s="57"/>
      <c r="H425" s="38"/>
      <c r="I425" s="38"/>
      <c r="J425" s="56"/>
      <c r="K425" s="43"/>
      <c r="L425" s="41"/>
    </row>
    <row r="426" spans="3:12" ht="15">
      <c r="C426" s="23"/>
      <c r="D426" s="23"/>
      <c r="E426" s="38"/>
      <c r="F426" s="38"/>
      <c r="G426" s="57"/>
      <c r="H426" s="38"/>
      <c r="I426" s="38"/>
      <c r="J426" s="56"/>
      <c r="K426" s="43"/>
      <c r="L426" s="41"/>
    </row>
    <row r="427" spans="3:12" ht="15">
      <c r="C427" s="23"/>
      <c r="D427" s="23"/>
      <c r="E427" s="23"/>
      <c r="F427" s="23"/>
      <c r="G427" s="31"/>
      <c r="I427" s="23"/>
      <c r="J427" s="25"/>
      <c r="K427" s="24"/>
      <c r="L427" s="6"/>
    </row>
    <row r="428" spans="3:12" ht="15">
      <c r="C428" s="23"/>
      <c r="D428" s="23"/>
      <c r="E428" s="23"/>
      <c r="F428" s="23"/>
      <c r="G428" s="31"/>
      <c r="I428" s="23"/>
      <c r="J428" s="25"/>
      <c r="K428" s="24"/>
      <c r="L428" s="6"/>
    </row>
    <row r="429" spans="3:12" ht="15">
      <c r="C429" s="23"/>
      <c r="D429" s="23"/>
      <c r="E429" s="23"/>
      <c r="F429" s="23"/>
      <c r="G429" s="31"/>
      <c r="I429" s="23"/>
      <c r="J429" s="25"/>
      <c r="K429" s="24"/>
      <c r="L429" s="6"/>
    </row>
    <row r="430" spans="3:12" ht="15">
      <c r="C430" s="23"/>
      <c r="D430" s="23"/>
      <c r="E430" s="23"/>
      <c r="F430" s="23"/>
      <c r="G430" s="31"/>
      <c r="I430" s="23"/>
      <c r="J430" s="26"/>
      <c r="K430" s="24"/>
      <c r="L430" s="6"/>
    </row>
    <row r="431" spans="3:12" ht="15">
      <c r="C431" s="23"/>
      <c r="D431" s="23"/>
      <c r="E431" s="23"/>
      <c r="F431" s="23"/>
      <c r="G431" s="31"/>
      <c r="I431" s="23"/>
      <c r="J431" s="25"/>
      <c r="K431" s="24"/>
      <c r="L431" s="6"/>
    </row>
    <row r="432" spans="3:12" ht="15">
      <c r="C432" s="23"/>
      <c r="D432" s="23"/>
      <c r="E432" s="23"/>
      <c r="F432" s="23"/>
      <c r="G432" s="31"/>
      <c r="I432" s="23"/>
      <c r="J432" s="25"/>
      <c r="K432" s="24"/>
      <c r="L432" s="6"/>
    </row>
    <row r="433" spans="3:12" ht="15">
      <c r="C433" s="23"/>
      <c r="D433" s="23"/>
      <c r="E433" s="23"/>
      <c r="F433" s="23"/>
      <c r="G433" s="31"/>
      <c r="I433" s="23"/>
      <c r="J433" s="26"/>
      <c r="K433" s="24"/>
      <c r="L433" s="6"/>
    </row>
    <row r="434" spans="3:12" ht="15">
      <c r="C434" s="23"/>
      <c r="D434" s="23"/>
      <c r="E434" s="23"/>
      <c r="F434" s="23"/>
      <c r="G434" s="31"/>
      <c r="I434" s="23"/>
      <c r="J434" s="25"/>
      <c r="K434" s="24"/>
      <c r="L434" s="6"/>
    </row>
    <row r="435" spans="3:12" ht="15">
      <c r="C435" s="23"/>
      <c r="D435" s="23"/>
      <c r="E435" s="23"/>
      <c r="F435" s="23"/>
      <c r="G435" s="31"/>
      <c r="I435" s="23"/>
      <c r="J435" s="25"/>
      <c r="K435" s="24"/>
      <c r="L435" s="6"/>
    </row>
    <row r="436" spans="3:12" ht="15">
      <c r="C436" s="23"/>
      <c r="D436" s="23"/>
      <c r="E436" s="23"/>
      <c r="F436" s="23"/>
      <c r="G436" s="31"/>
      <c r="I436" s="23"/>
      <c r="J436" s="26"/>
      <c r="K436" s="24"/>
      <c r="L436" s="6"/>
    </row>
    <row r="437" spans="3:12" ht="15">
      <c r="C437" s="23"/>
      <c r="D437" s="23"/>
      <c r="E437" s="23"/>
      <c r="F437" s="23"/>
      <c r="G437" s="31"/>
      <c r="I437" s="23"/>
      <c r="J437" s="25"/>
      <c r="K437" s="24"/>
      <c r="L437" s="6"/>
    </row>
    <row r="438" spans="3:12" ht="15">
      <c r="C438" s="23"/>
      <c r="D438" s="23"/>
      <c r="E438" s="23"/>
      <c r="F438" s="23"/>
      <c r="G438" s="31"/>
      <c r="I438" s="23"/>
      <c r="J438" s="25"/>
      <c r="K438" s="24"/>
      <c r="L438" s="6"/>
    </row>
    <row r="439" spans="3:12" ht="15">
      <c r="C439" s="23"/>
      <c r="D439" s="23"/>
      <c r="E439" s="23"/>
      <c r="F439" s="23"/>
      <c r="G439" s="31"/>
      <c r="I439" s="23"/>
      <c r="J439" s="25"/>
      <c r="K439" s="24"/>
      <c r="L439" s="6"/>
    </row>
    <row r="440" spans="3:12" ht="15">
      <c r="C440" s="23"/>
      <c r="D440" s="23"/>
      <c r="E440" s="23"/>
      <c r="F440" s="23"/>
      <c r="G440" s="31"/>
      <c r="I440" s="23"/>
      <c r="J440" s="25"/>
      <c r="K440" s="24"/>
      <c r="L440" s="6"/>
    </row>
    <row r="441" spans="3:12" ht="15">
      <c r="C441" s="23"/>
      <c r="D441" s="23"/>
      <c r="E441" s="23"/>
      <c r="F441" s="23"/>
      <c r="G441" s="31"/>
      <c r="I441" s="23"/>
      <c r="J441" s="25"/>
      <c r="K441" s="24"/>
      <c r="L441" s="6"/>
    </row>
    <row r="442" spans="3:12" ht="15">
      <c r="C442" s="23"/>
      <c r="D442" s="23"/>
      <c r="E442" s="23"/>
      <c r="F442" s="23"/>
      <c r="G442" s="31"/>
      <c r="I442" s="23"/>
      <c r="J442" s="25"/>
      <c r="K442" s="24"/>
      <c r="L442" s="6"/>
    </row>
    <row r="443" spans="3:12" ht="15">
      <c r="C443" s="23"/>
      <c r="D443" s="23"/>
      <c r="E443" s="23"/>
      <c r="F443" s="23"/>
      <c r="G443" s="31"/>
      <c r="I443" s="23"/>
      <c r="J443" s="25"/>
      <c r="K443" s="24"/>
      <c r="L443" s="6"/>
    </row>
    <row r="444" spans="3:12" ht="15">
      <c r="C444" s="23"/>
      <c r="D444" s="23"/>
      <c r="E444" s="23"/>
      <c r="F444" s="23"/>
      <c r="G444" s="31"/>
      <c r="I444" s="23"/>
      <c r="J444" s="25"/>
      <c r="K444" s="24"/>
      <c r="L444" s="6"/>
    </row>
    <row r="445" spans="3:12" ht="15">
      <c r="C445" s="23"/>
      <c r="D445" s="23"/>
      <c r="E445" s="23"/>
      <c r="F445" s="23"/>
      <c r="G445" s="31"/>
      <c r="I445" s="23"/>
      <c r="J445" s="26"/>
      <c r="K445" s="27"/>
      <c r="L445" s="28"/>
    </row>
    <row r="446" spans="3:12" ht="15">
      <c r="C446" s="23"/>
      <c r="D446" s="23"/>
      <c r="E446" s="23"/>
      <c r="F446" s="23"/>
      <c r="G446" s="31"/>
      <c r="I446" s="23"/>
      <c r="J446" s="25"/>
      <c r="K446" s="24"/>
      <c r="L446" s="6"/>
    </row>
    <row r="447" spans="3:12" ht="15">
      <c r="C447" s="23"/>
      <c r="D447" s="23"/>
      <c r="E447" s="23"/>
      <c r="F447" s="23"/>
      <c r="G447" s="31"/>
      <c r="I447" s="23"/>
      <c r="J447" s="25"/>
      <c r="K447" s="24"/>
      <c r="L447" s="6"/>
    </row>
    <row r="448" spans="3:12" ht="15">
      <c r="C448" s="23"/>
      <c r="D448" s="23"/>
      <c r="E448" s="23"/>
      <c r="F448" s="23"/>
      <c r="G448" s="31"/>
      <c r="I448" s="23"/>
      <c r="J448" s="25"/>
      <c r="K448" s="24"/>
      <c r="L448" s="6"/>
    </row>
    <row r="449" spans="3:12" ht="15">
      <c r="C449" s="23"/>
      <c r="D449" s="23"/>
      <c r="E449" s="23"/>
      <c r="F449" s="23"/>
      <c r="G449" s="31"/>
      <c r="I449" s="23"/>
      <c r="J449" s="31"/>
      <c r="K449" s="31"/>
      <c r="L449" s="6"/>
    </row>
    <row r="450" spans="3:12" ht="15">
      <c r="C450" s="23"/>
      <c r="D450" s="23"/>
      <c r="E450" s="23"/>
      <c r="F450" s="23"/>
      <c r="G450" s="31"/>
      <c r="I450" s="23"/>
      <c r="J450" s="26"/>
      <c r="K450" s="27"/>
      <c r="L450" s="28"/>
    </row>
    <row r="451" spans="3:12" ht="15">
      <c r="C451" s="23"/>
      <c r="D451" s="23"/>
      <c r="E451" s="23"/>
      <c r="F451" s="23"/>
      <c r="G451" s="31"/>
      <c r="I451" s="23"/>
      <c r="J451" s="31"/>
      <c r="K451" s="24"/>
      <c r="L451" s="32"/>
    </row>
    <row r="452" spans="3:12" ht="15">
      <c r="C452" s="23"/>
      <c r="D452" s="23"/>
      <c r="E452" s="23"/>
      <c r="F452" s="23"/>
      <c r="G452" s="31"/>
      <c r="I452" s="23"/>
      <c r="J452" s="31"/>
      <c r="K452" s="24"/>
      <c r="L452" s="32"/>
    </row>
    <row r="453" spans="3:12" ht="15">
      <c r="C453" s="23"/>
      <c r="D453" s="23"/>
      <c r="E453" s="23"/>
      <c r="F453" s="23"/>
      <c r="G453" s="31"/>
      <c r="I453" s="23"/>
      <c r="J453" s="31"/>
      <c r="K453" s="24"/>
      <c r="L453" s="32"/>
    </row>
    <row r="454" spans="3:12" ht="15">
      <c r="C454" s="23"/>
      <c r="D454" s="23"/>
      <c r="E454" s="23"/>
      <c r="F454" s="23"/>
      <c r="G454" s="31"/>
      <c r="I454" s="23"/>
      <c r="J454" s="31"/>
      <c r="K454" s="24"/>
      <c r="L454" s="32"/>
    </row>
    <row r="455" spans="3:12" ht="15">
      <c r="C455" s="23"/>
      <c r="D455" s="23"/>
      <c r="E455" s="23"/>
      <c r="F455" s="23"/>
      <c r="G455" s="31"/>
      <c r="I455" s="23"/>
      <c r="J455" s="33"/>
      <c r="K455" s="31"/>
      <c r="L455" s="32"/>
    </row>
    <row r="456" spans="3:12" ht="15">
      <c r="C456" s="23"/>
      <c r="D456" s="23"/>
      <c r="E456" s="23"/>
      <c r="F456" s="23"/>
      <c r="G456" s="31"/>
      <c r="I456" s="23"/>
      <c r="J456" s="31"/>
      <c r="K456" s="24"/>
      <c r="L456" s="32"/>
    </row>
    <row r="457" spans="3:12" ht="15">
      <c r="C457" s="23"/>
      <c r="D457" s="23"/>
      <c r="E457" s="23"/>
      <c r="F457" s="23"/>
      <c r="G457" s="31"/>
      <c r="I457" s="23"/>
      <c r="J457" s="31"/>
      <c r="K457" s="24"/>
      <c r="L457" s="32"/>
    </row>
    <row r="458" spans="3:12" ht="15">
      <c r="C458" s="23"/>
      <c r="D458" s="23"/>
      <c r="E458" s="23"/>
      <c r="F458" s="23"/>
      <c r="G458" s="31"/>
      <c r="I458" s="23"/>
      <c r="J458" s="31"/>
      <c r="K458" s="24"/>
      <c r="L458" s="32"/>
    </row>
    <row r="459" spans="3:12" ht="15">
      <c r="C459" s="23"/>
      <c r="D459" s="23"/>
      <c r="E459" s="23"/>
      <c r="F459" s="23"/>
      <c r="G459" s="31"/>
      <c r="I459" s="23"/>
      <c r="J459" s="31"/>
      <c r="K459" s="24"/>
      <c r="L459" s="32"/>
    </row>
    <row r="460" spans="3:12" ht="15">
      <c r="C460" s="23"/>
      <c r="D460" s="23"/>
      <c r="E460" s="23"/>
      <c r="F460" s="23"/>
      <c r="G460" s="31"/>
      <c r="I460" s="23"/>
      <c r="J460" s="31"/>
      <c r="K460" s="31"/>
      <c r="L460" s="32"/>
    </row>
    <row r="461" spans="3:12" ht="15">
      <c r="C461" s="23"/>
      <c r="D461" s="23"/>
      <c r="E461" s="23"/>
      <c r="F461" s="23"/>
      <c r="G461" s="31"/>
      <c r="I461" s="23"/>
      <c r="J461" s="33"/>
      <c r="K461" s="24"/>
      <c r="L461" s="32"/>
    </row>
    <row r="462" spans="3:12" ht="15">
      <c r="C462" s="23"/>
      <c r="D462" s="23"/>
      <c r="E462" s="23"/>
      <c r="F462" s="23"/>
      <c r="G462" s="31"/>
      <c r="I462" s="23"/>
      <c r="J462" s="31"/>
      <c r="K462" s="24"/>
      <c r="L462" s="32"/>
    </row>
    <row r="463" spans="3:12" ht="15">
      <c r="C463" s="23"/>
      <c r="D463" s="23"/>
      <c r="E463" s="23"/>
      <c r="F463" s="23"/>
      <c r="G463" s="31"/>
      <c r="I463" s="23"/>
      <c r="J463" s="31"/>
      <c r="K463" s="24"/>
      <c r="L463" s="32"/>
    </row>
    <row r="464" spans="3:12" ht="15">
      <c r="C464" s="23"/>
      <c r="D464" s="23"/>
      <c r="E464" s="23"/>
      <c r="F464" s="23"/>
      <c r="G464" s="31"/>
      <c r="I464" s="23"/>
      <c r="J464" s="25"/>
      <c r="K464" s="24"/>
      <c r="L464" s="6"/>
    </row>
    <row r="465" spans="3:12" ht="15">
      <c r="C465" s="23"/>
      <c r="D465" s="23"/>
      <c r="E465" s="23"/>
      <c r="F465" s="23"/>
      <c r="G465" s="31"/>
      <c r="I465" s="23"/>
      <c r="J465" s="26"/>
      <c r="K465" s="24"/>
      <c r="L465" s="6"/>
    </row>
    <row r="466" spans="3:12" ht="15">
      <c r="C466" s="23"/>
      <c r="D466" s="23"/>
      <c r="E466" s="23"/>
      <c r="F466" s="23"/>
      <c r="G466" s="31"/>
      <c r="I466" s="23"/>
      <c r="J466" s="25"/>
      <c r="K466" s="24"/>
      <c r="L466" s="6"/>
    </row>
    <row r="467" spans="3:12" ht="15">
      <c r="C467" s="23"/>
      <c r="D467" s="23"/>
      <c r="E467" s="23"/>
      <c r="F467" s="23"/>
      <c r="G467" s="31"/>
      <c r="I467" s="23"/>
      <c r="J467" s="25"/>
      <c r="K467" s="24"/>
      <c r="L467" s="6"/>
    </row>
    <row r="468" spans="3:12" ht="15">
      <c r="C468" s="23"/>
      <c r="D468" s="23"/>
      <c r="E468" s="23"/>
      <c r="F468" s="23"/>
      <c r="G468" s="31"/>
      <c r="I468" s="23"/>
      <c r="J468" s="25"/>
      <c r="K468" s="24"/>
      <c r="L468" s="6"/>
    </row>
    <row r="469" spans="3:12" ht="15">
      <c r="C469" s="23"/>
      <c r="D469" s="23"/>
      <c r="E469" s="23"/>
      <c r="F469" s="23"/>
      <c r="G469" s="31"/>
      <c r="I469" s="23"/>
      <c r="J469" s="34"/>
      <c r="K469" s="26"/>
      <c r="L469" s="25"/>
    </row>
    <row r="470" spans="3:12" ht="15">
      <c r="C470" s="23"/>
      <c r="D470" s="23"/>
      <c r="E470" s="23"/>
      <c r="F470" s="23"/>
      <c r="G470" s="31"/>
      <c r="I470" s="23"/>
      <c r="J470" s="34"/>
      <c r="K470" s="26"/>
      <c r="L470" s="26"/>
    </row>
    <row r="471" spans="3:12" ht="15">
      <c r="C471" s="23"/>
      <c r="D471" s="23"/>
      <c r="E471" s="23"/>
      <c r="F471" s="23"/>
      <c r="G471" s="31"/>
      <c r="I471" s="23"/>
      <c r="J471" s="31"/>
      <c r="K471" s="31"/>
      <c r="L471" s="31"/>
    </row>
    <row r="472" spans="3:12" ht="15">
      <c r="C472" s="23"/>
      <c r="D472" s="23"/>
      <c r="E472" s="23"/>
      <c r="F472" s="23"/>
      <c r="G472" s="31"/>
      <c r="I472" s="23"/>
      <c r="J472" s="31"/>
      <c r="K472" s="31"/>
      <c r="L472" s="31"/>
    </row>
    <row r="473" spans="3:12" ht="15">
      <c r="C473" s="23"/>
      <c r="D473" s="23"/>
      <c r="E473" s="23"/>
      <c r="F473" s="23"/>
      <c r="G473" s="31"/>
      <c r="I473" s="23"/>
      <c r="J473" s="31"/>
      <c r="K473" s="31"/>
      <c r="L473" s="31"/>
    </row>
    <row r="474" spans="3:12" ht="15">
      <c r="C474" s="23"/>
      <c r="D474" s="23"/>
      <c r="E474" s="23"/>
      <c r="F474" s="23"/>
      <c r="G474" s="31"/>
      <c r="I474" s="23"/>
      <c r="J474" s="31"/>
      <c r="K474" s="31"/>
      <c r="L474" s="31"/>
    </row>
    <row r="475" spans="3:12" ht="15">
      <c r="C475" s="23"/>
      <c r="D475" s="23"/>
      <c r="E475" s="23"/>
      <c r="F475" s="23"/>
      <c r="G475" s="31"/>
      <c r="I475" s="23"/>
      <c r="J475" s="31"/>
      <c r="K475" s="31"/>
      <c r="L475" s="31"/>
    </row>
    <row r="476" spans="3:12" ht="15">
      <c r="C476" s="23"/>
      <c r="D476" s="23"/>
      <c r="E476" s="23"/>
      <c r="F476" s="23"/>
      <c r="G476" s="31"/>
      <c r="I476" s="23"/>
      <c r="J476" s="31"/>
      <c r="K476" s="31"/>
      <c r="L476" s="31"/>
    </row>
    <row r="477" spans="3:12" ht="15">
      <c r="C477" s="23"/>
      <c r="D477" s="23"/>
      <c r="E477" s="23"/>
      <c r="F477" s="23"/>
      <c r="G477" s="31"/>
      <c r="I477" s="23"/>
      <c r="J477" s="31"/>
      <c r="K477" s="31"/>
      <c r="L477" s="31"/>
    </row>
    <row r="478" spans="3:12" ht="15">
      <c r="C478" s="23"/>
      <c r="D478" s="23"/>
      <c r="E478" s="23"/>
      <c r="F478" s="23"/>
      <c r="G478" s="31"/>
      <c r="I478" s="23"/>
      <c r="J478" s="31"/>
      <c r="K478" s="31"/>
      <c r="L478" s="31"/>
    </row>
    <row r="479" spans="3:12" ht="15">
      <c r="C479" s="23"/>
      <c r="D479" s="23"/>
      <c r="E479" s="23"/>
      <c r="F479" s="23"/>
      <c r="G479" s="31"/>
      <c r="I479" s="23"/>
      <c r="J479" s="31"/>
      <c r="K479" s="31"/>
      <c r="L479" s="31"/>
    </row>
    <row r="480" spans="3:12" ht="15">
      <c r="C480" s="23"/>
      <c r="D480" s="23"/>
      <c r="E480" s="23"/>
      <c r="F480" s="23"/>
      <c r="G480" s="31"/>
      <c r="I480" s="23"/>
      <c r="J480" s="31"/>
      <c r="K480" s="31"/>
      <c r="L480" s="31"/>
    </row>
    <row r="481" spans="3:12" ht="15">
      <c r="C481" s="23"/>
      <c r="D481" s="23"/>
      <c r="E481" s="23"/>
      <c r="F481" s="23"/>
      <c r="G481" s="31"/>
      <c r="I481" s="23"/>
      <c r="J481" s="31"/>
      <c r="K481" s="31"/>
      <c r="L481" s="31"/>
    </row>
    <row r="482" spans="3:12" ht="15">
      <c r="C482" s="23"/>
      <c r="D482" s="23"/>
      <c r="E482" s="23"/>
      <c r="F482" s="23"/>
      <c r="G482" s="31"/>
      <c r="I482" s="23"/>
      <c r="J482" s="31"/>
      <c r="K482" s="31"/>
      <c r="L482" s="31"/>
    </row>
    <row r="483" spans="3:12" ht="15">
      <c r="C483" s="23"/>
      <c r="D483" s="23"/>
      <c r="E483" s="23"/>
      <c r="F483" s="23"/>
      <c r="G483" s="31"/>
      <c r="I483" s="23"/>
      <c r="J483" s="31"/>
      <c r="K483" s="31"/>
      <c r="L483" s="31"/>
    </row>
    <row r="484" spans="3:12" ht="15">
      <c r="C484" s="23"/>
      <c r="D484" s="23"/>
      <c r="E484" s="23"/>
      <c r="F484" s="23"/>
      <c r="G484" s="31"/>
      <c r="I484" s="23"/>
      <c r="J484" s="31"/>
      <c r="K484" s="31"/>
      <c r="L484" s="31"/>
    </row>
    <row r="485" spans="3:12" ht="15">
      <c r="C485" s="23"/>
      <c r="D485" s="23"/>
      <c r="E485" s="23"/>
      <c r="F485" s="23"/>
      <c r="G485" s="31"/>
      <c r="I485" s="23"/>
      <c r="J485" s="31"/>
      <c r="K485" s="31"/>
      <c r="L485" s="31"/>
    </row>
    <row r="486" spans="3:12" ht="15">
      <c r="C486" s="23"/>
      <c r="D486" s="23"/>
      <c r="E486" s="23"/>
      <c r="F486" s="23"/>
      <c r="G486" s="31"/>
      <c r="I486" s="23"/>
      <c r="J486" s="31"/>
      <c r="K486" s="31"/>
      <c r="L486" s="31"/>
    </row>
    <row r="487" spans="3:12" ht="15">
      <c r="C487" s="23"/>
      <c r="D487" s="23"/>
      <c r="E487" s="23"/>
      <c r="F487" s="23"/>
      <c r="G487" s="31"/>
      <c r="I487" s="23"/>
      <c r="J487" s="31"/>
      <c r="K487" s="31"/>
      <c r="L487" s="31"/>
    </row>
    <row r="488" spans="3:12" ht="15">
      <c r="C488" s="23"/>
      <c r="D488" s="23"/>
      <c r="E488" s="23"/>
      <c r="F488" s="23"/>
      <c r="G488" s="31"/>
      <c r="I488" s="23"/>
      <c r="J488" s="31"/>
      <c r="K488" s="31"/>
      <c r="L488" s="31"/>
    </row>
    <row r="489" spans="3:12" ht="15">
      <c r="C489" s="23"/>
      <c r="D489" s="23"/>
      <c r="E489" s="23"/>
      <c r="F489" s="23"/>
      <c r="G489" s="31"/>
      <c r="I489" s="23"/>
      <c r="J489" s="31"/>
      <c r="K489" s="31"/>
      <c r="L489" s="31"/>
    </row>
    <row r="490" spans="3:12" ht="15">
      <c r="C490" s="23"/>
      <c r="D490" s="23"/>
      <c r="E490" s="23"/>
      <c r="F490" s="23"/>
      <c r="G490" s="31"/>
      <c r="I490" s="23"/>
      <c r="J490" s="31"/>
      <c r="K490" s="31"/>
      <c r="L490" s="31"/>
    </row>
    <row r="491" spans="3:12" ht="15">
      <c r="C491" s="23"/>
      <c r="D491" s="23"/>
      <c r="E491" s="23"/>
      <c r="F491" s="23"/>
      <c r="G491" s="31"/>
      <c r="I491" s="23"/>
      <c r="J491" s="31"/>
      <c r="K491" s="31"/>
      <c r="L491" s="31"/>
    </row>
    <row r="492" spans="3:12" ht="15">
      <c r="C492" s="23"/>
      <c r="D492" s="23"/>
      <c r="E492" s="23"/>
      <c r="F492" s="23"/>
      <c r="G492" s="31"/>
      <c r="I492" s="23"/>
      <c r="J492" s="31"/>
      <c r="K492" s="31"/>
      <c r="L492" s="31"/>
    </row>
    <row r="493" spans="3:12" ht="15">
      <c r="C493" s="23"/>
      <c r="D493" s="23"/>
      <c r="E493" s="23"/>
      <c r="F493" s="23"/>
      <c r="G493" s="31"/>
      <c r="I493" s="23"/>
      <c r="J493" s="31"/>
      <c r="K493" s="31"/>
      <c r="L493" s="31"/>
    </row>
    <row r="494" spans="3:12" ht="15">
      <c r="C494" s="23"/>
      <c r="D494" s="23"/>
      <c r="E494" s="23"/>
      <c r="F494" s="23"/>
      <c r="G494" s="31"/>
      <c r="I494" s="23"/>
      <c r="J494" s="31"/>
      <c r="K494" s="31"/>
      <c r="L494" s="31"/>
    </row>
    <row r="495" spans="5:12" ht="15">
      <c r="E495" s="23"/>
      <c r="F495" s="23"/>
      <c r="G495" s="31"/>
      <c r="I495" s="23"/>
      <c r="J495" s="31"/>
      <c r="K495" s="31"/>
      <c r="L495" s="31"/>
    </row>
    <row r="496" spans="5:12" ht="15">
      <c r="E496" s="23"/>
      <c r="F496" s="23"/>
      <c r="G496" s="31"/>
      <c r="I496" s="23"/>
      <c r="J496" s="31"/>
      <c r="K496" s="31"/>
      <c r="L496" s="31"/>
    </row>
    <row r="497" spans="5:12" ht="15">
      <c r="E497" s="23"/>
      <c r="F497" s="23"/>
      <c r="G497" s="31"/>
      <c r="I497" s="23"/>
      <c r="J497" s="31"/>
      <c r="K497" s="31"/>
      <c r="L497" s="31"/>
    </row>
    <row r="498" spans="5:12" ht="15">
      <c r="E498" s="23"/>
      <c r="F498" s="23"/>
      <c r="G498" s="31"/>
      <c r="I498" s="23"/>
      <c r="J498" s="31"/>
      <c r="K498" s="31"/>
      <c r="L498" s="31"/>
    </row>
    <row r="499" spans="5:12" ht="15">
      <c r="E499" s="23"/>
      <c r="F499" s="23"/>
      <c r="G499" s="31"/>
      <c r="I499" s="23"/>
      <c r="J499" s="31"/>
      <c r="K499" s="31"/>
      <c r="L499" s="31"/>
    </row>
    <row r="500" spans="5:12" ht="15">
      <c r="E500" s="23"/>
      <c r="F500" s="23"/>
      <c r="G500" s="31"/>
      <c r="I500" s="23"/>
      <c r="J500" s="31"/>
      <c r="K500" s="31"/>
      <c r="L500" s="31"/>
    </row>
    <row r="501" spans="5:12" ht="15">
      <c r="E501" s="23"/>
      <c r="F501" s="23"/>
      <c r="G501" s="31"/>
      <c r="I501" s="23"/>
      <c r="J501" s="31"/>
      <c r="K501" s="31"/>
      <c r="L501" s="31"/>
    </row>
    <row r="502" spans="5:12" ht="15">
      <c r="E502" s="23"/>
      <c r="F502" s="23"/>
      <c r="G502" s="31"/>
      <c r="I502" s="23"/>
      <c r="J502" s="31"/>
      <c r="K502" s="31"/>
      <c r="L502" s="31"/>
    </row>
    <row r="503" spans="5:12" ht="15">
      <c r="E503" s="23"/>
      <c r="F503" s="23"/>
      <c r="G503" s="31"/>
      <c r="I503" s="23"/>
      <c r="J503" s="31"/>
      <c r="K503" s="31"/>
      <c r="L503" s="31"/>
    </row>
    <row r="504" spans="5:12" ht="15">
      <c r="E504" s="23"/>
      <c r="F504" s="23"/>
      <c r="G504" s="31"/>
      <c r="I504" s="23"/>
      <c r="J504" s="31"/>
      <c r="K504" s="31"/>
      <c r="L504" s="31"/>
    </row>
    <row r="505" spans="5:12" ht="15">
      <c r="E505" s="23"/>
      <c r="F505" s="23"/>
      <c r="G505" s="31"/>
      <c r="I505" s="23"/>
      <c r="J505" s="31"/>
      <c r="K505" s="31"/>
      <c r="L505" s="31"/>
    </row>
    <row r="506" spans="5:12" ht="15">
      <c r="E506" s="23"/>
      <c r="F506" s="23"/>
      <c r="G506" s="31"/>
      <c r="I506" s="23"/>
      <c r="J506" s="31"/>
      <c r="K506" s="31"/>
      <c r="L506" s="31"/>
    </row>
    <row r="507" spans="5:12" ht="15">
      <c r="E507" s="23"/>
      <c r="F507" s="23"/>
      <c r="G507" s="31"/>
      <c r="I507" s="23"/>
      <c r="J507" s="31"/>
      <c r="K507" s="31"/>
      <c r="L507" s="31"/>
    </row>
    <row r="508" spans="5:12" ht="15">
      <c r="E508" s="23"/>
      <c r="F508" s="23"/>
      <c r="G508" s="31"/>
      <c r="I508" s="23"/>
      <c r="J508" s="31"/>
      <c r="K508" s="31"/>
      <c r="L508" s="31"/>
    </row>
    <row r="509" spans="5:12" ht="15">
      <c r="E509" s="23"/>
      <c r="F509" s="23"/>
      <c r="G509" s="31"/>
      <c r="I509" s="23"/>
      <c r="J509" s="31"/>
      <c r="K509" s="31"/>
      <c r="L509" s="31"/>
    </row>
    <row r="510" spans="5:12" ht="15">
      <c r="E510" s="23"/>
      <c r="F510" s="23"/>
      <c r="G510" s="31"/>
      <c r="I510" s="23"/>
      <c r="J510" s="31"/>
      <c r="K510" s="31"/>
      <c r="L510" s="31"/>
    </row>
    <row r="511" spans="5:12" ht="15">
      <c r="E511" s="23"/>
      <c r="F511" s="23"/>
      <c r="G511" s="31"/>
      <c r="I511" s="23"/>
      <c r="J511" s="31"/>
      <c r="K511" s="31"/>
      <c r="L511" s="31"/>
    </row>
    <row r="512" spans="5:12" ht="15">
      <c r="E512" s="23"/>
      <c r="F512" s="23"/>
      <c r="G512" s="31"/>
      <c r="I512" s="23"/>
      <c r="J512" s="31"/>
      <c r="K512" s="31"/>
      <c r="L512" s="31"/>
    </row>
    <row r="513" spans="5:12" ht="15">
      <c r="E513" s="23"/>
      <c r="F513" s="23"/>
      <c r="G513" s="31"/>
      <c r="I513" s="23"/>
      <c r="J513" s="31"/>
      <c r="K513" s="31"/>
      <c r="L513" s="31"/>
    </row>
    <row r="514" spans="5:12" ht="15">
      <c r="E514" s="23"/>
      <c r="F514" s="23"/>
      <c r="G514" s="31"/>
      <c r="I514" s="23"/>
      <c r="J514" s="31"/>
      <c r="K514" s="31"/>
      <c r="L514" s="31"/>
    </row>
    <row r="515" spans="5:12" ht="15">
      <c r="E515" s="23"/>
      <c r="F515" s="23"/>
      <c r="G515" s="31"/>
      <c r="I515" s="23"/>
      <c r="J515" s="31"/>
      <c r="K515" s="31"/>
      <c r="L515" s="31"/>
    </row>
    <row r="516" spans="5:12" ht="15">
      <c r="E516" s="23"/>
      <c r="F516" s="23"/>
      <c r="G516" s="31"/>
      <c r="I516" s="23"/>
      <c r="J516" s="31"/>
      <c r="K516" s="31"/>
      <c r="L516" s="31"/>
    </row>
    <row r="517" spans="5:12" ht="15">
      <c r="E517" s="23"/>
      <c r="F517" s="23"/>
      <c r="G517" s="31"/>
      <c r="I517" s="23"/>
      <c r="J517" s="31"/>
      <c r="K517" s="31"/>
      <c r="L517" s="31"/>
    </row>
    <row r="518" spans="5:12" ht="15">
      <c r="E518" s="23"/>
      <c r="F518" s="23"/>
      <c r="G518" s="31"/>
      <c r="I518" s="23"/>
      <c r="J518" s="31"/>
      <c r="K518" s="31"/>
      <c r="L518" s="31"/>
    </row>
    <row r="519" spans="5:12" ht="15">
      <c r="E519" s="23"/>
      <c r="F519" s="23"/>
      <c r="G519" s="31"/>
      <c r="I519" s="23"/>
      <c r="J519" s="31"/>
      <c r="K519" s="31"/>
      <c r="L519" s="31"/>
    </row>
    <row r="520" spans="5:12" ht="15">
      <c r="E520" s="23"/>
      <c r="F520" s="23"/>
      <c r="G520" s="31"/>
      <c r="I520" s="23"/>
      <c r="J520" s="31"/>
      <c r="K520" s="31"/>
      <c r="L520" s="31"/>
    </row>
    <row r="521" spans="5:12" ht="15">
      <c r="E521" s="23"/>
      <c r="F521" s="23"/>
      <c r="G521" s="31"/>
      <c r="I521" s="23"/>
      <c r="J521" s="31"/>
      <c r="K521" s="31"/>
      <c r="L521" s="31"/>
    </row>
    <row r="522" spans="5:12" ht="15">
      <c r="E522" s="23"/>
      <c r="F522" s="23"/>
      <c r="G522" s="31"/>
      <c r="I522" s="23"/>
      <c r="J522" s="31"/>
      <c r="K522" s="31"/>
      <c r="L522" s="31"/>
    </row>
    <row r="523" spans="5:12" ht="15">
      <c r="E523" s="23"/>
      <c r="F523" s="23"/>
      <c r="G523" s="31"/>
      <c r="I523" s="23"/>
      <c r="J523" s="31"/>
      <c r="K523" s="31"/>
      <c r="L523" s="31"/>
    </row>
    <row r="524" spans="5:12" ht="15">
      <c r="E524" s="23"/>
      <c r="F524" s="23"/>
      <c r="G524" s="31"/>
      <c r="I524" s="23"/>
      <c r="J524" s="31"/>
      <c r="K524" s="31"/>
      <c r="L524" s="31"/>
    </row>
    <row r="525" spans="5:12" ht="15">
      <c r="E525" s="23"/>
      <c r="F525" s="23"/>
      <c r="G525" s="31"/>
      <c r="I525" s="23"/>
      <c r="J525" s="31"/>
      <c r="K525" s="31"/>
      <c r="L525" s="31"/>
    </row>
    <row r="526" spans="5:12" ht="15">
      <c r="E526" s="23"/>
      <c r="F526" s="23"/>
      <c r="G526" s="31"/>
      <c r="I526" s="23"/>
      <c r="J526" s="31"/>
      <c r="K526" s="31"/>
      <c r="L526" s="31"/>
    </row>
    <row r="527" spans="5:12" ht="15">
      <c r="E527" s="23"/>
      <c r="F527" s="23"/>
      <c r="G527" s="31"/>
      <c r="I527" s="23"/>
      <c r="J527" s="31"/>
      <c r="K527" s="31"/>
      <c r="L527" s="31"/>
    </row>
    <row r="528" spans="5:12" ht="15">
      <c r="E528" s="23"/>
      <c r="F528" s="23"/>
      <c r="G528" s="31"/>
      <c r="I528" s="23"/>
      <c r="J528" s="31"/>
      <c r="K528" s="31"/>
      <c r="L528" s="31"/>
    </row>
    <row r="529" spans="5:12" ht="15">
      <c r="E529" s="23"/>
      <c r="F529" s="23"/>
      <c r="G529" s="31"/>
      <c r="I529" s="23"/>
      <c r="J529" s="31"/>
      <c r="K529" s="31"/>
      <c r="L529" s="31"/>
    </row>
    <row r="530" spans="5:12" ht="15">
      <c r="E530" s="23"/>
      <c r="F530" s="23"/>
      <c r="G530" s="31"/>
      <c r="I530" s="23"/>
      <c r="J530" s="31"/>
      <c r="K530" s="31"/>
      <c r="L530" s="31"/>
    </row>
    <row r="531" spans="5:12" ht="15">
      <c r="E531" s="23"/>
      <c r="F531" s="23"/>
      <c r="G531" s="31"/>
      <c r="I531" s="23"/>
      <c r="J531" s="31"/>
      <c r="K531" s="31"/>
      <c r="L531" s="31"/>
    </row>
    <row r="532" spans="5:12" ht="15">
      <c r="E532" s="23"/>
      <c r="F532" s="23"/>
      <c r="G532" s="31"/>
      <c r="I532" s="23"/>
      <c r="J532" s="31"/>
      <c r="K532" s="31"/>
      <c r="L532" s="31"/>
    </row>
    <row r="533" spans="5:12" ht="15">
      <c r="E533" s="23"/>
      <c r="F533" s="23"/>
      <c r="G533" s="31"/>
      <c r="I533" s="23"/>
      <c r="J533" s="31"/>
      <c r="K533" s="31"/>
      <c r="L533" s="31"/>
    </row>
    <row r="534" spans="5:12" ht="15">
      <c r="E534" s="23"/>
      <c r="F534" s="23"/>
      <c r="G534" s="31"/>
      <c r="I534" s="23"/>
      <c r="J534" s="31"/>
      <c r="K534" s="31"/>
      <c r="L534" s="31"/>
    </row>
    <row r="535" spans="5:12" ht="15">
      <c r="E535" s="23"/>
      <c r="F535" s="23"/>
      <c r="G535" s="31"/>
      <c r="I535" s="23"/>
      <c r="J535" s="31"/>
      <c r="K535" s="31"/>
      <c r="L535" s="31"/>
    </row>
    <row r="536" spans="5:12" ht="15">
      <c r="E536" s="23"/>
      <c r="F536" s="23"/>
      <c r="G536" s="31"/>
      <c r="I536" s="23"/>
      <c r="J536" s="31"/>
      <c r="K536" s="31"/>
      <c r="L536" s="31"/>
    </row>
    <row r="537" spans="5:12" ht="15">
      <c r="E537" s="23"/>
      <c r="F537" s="23"/>
      <c r="G537" s="31"/>
      <c r="I537" s="23"/>
      <c r="J537" s="31"/>
      <c r="K537" s="31"/>
      <c r="L537" s="31"/>
    </row>
  </sheetData>
  <sheetProtection/>
  <mergeCells count="3">
    <mergeCell ref="C4:K4"/>
    <mergeCell ref="D271:F271"/>
    <mergeCell ref="H271:J271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2011-03-16T15:43:12Z</dcterms:created>
  <dcterms:modified xsi:type="dcterms:W3CDTF">2011-03-16T17:04:53Z</dcterms:modified>
  <cp:category/>
  <cp:version/>
  <cp:contentType/>
  <cp:contentStatus/>
</cp:coreProperties>
</file>