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pcaxis" sheetId="1" r:id="rId1"/>
    <sheet name="Provincias  Población Total" sheetId="2" r:id="rId2"/>
    <sheet name="Población total CAPV" sheetId="3" r:id="rId3"/>
  </sheets>
  <definedNames/>
  <calcPr fullCalcOnLoad="1"/>
</workbook>
</file>

<file path=xl/comments2.xml><?xml version="1.0" encoding="utf-8"?>
<comments xmlns="http://schemas.openxmlformats.org/spreadsheetml/2006/main">
  <authors>
    <author>Empresariales / Enpresaritza</author>
  </authors>
  <commentList>
    <comment ref="L10" authorId="0">
      <text>
        <r>
          <rPr>
            <b/>
            <sz val="8"/>
            <rFont val="Tahoma"/>
            <family val="0"/>
          </rPr>
          <t xml:space="preserve">Se trata de una referencia absoluta
</t>
        </r>
        <r>
          <rPr>
            <sz val="8"/>
            <rFont val="Tahoma"/>
            <family val="0"/>
          </rPr>
          <t xml:space="preserve">
</t>
        </r>
      </text>
    </comment>
    <comment ref="D101" authorId="0">
      <text>
        <r>
          <rPr>
            <b/>
            <sz val="8"/>
            <rFont val="Tahoma"/>
            <family val="0"/>
          </rPr>
          <t xml:space="preserve">COPIATU gure informazio iturria, HEIN Bat eta ondoren, kopiatu eta PEGADO ESPECIAL, eta ondoren aukeratu TRANSPONER. </t>
        </r>
      </text>
    </comment>
  </commentList>
</comments>
</file>

<file path=xl/comments3.xml><?xml version="1.0" encoding="utf-8"?>
<comments xmlns="http://schemas.openxmlformats.org/spreadsheetml/2006/main">
  <authors>
    <author>Empresariales / Enpresaritza</author>
  </authors>
  <commentList>
    <comment ref="E5" authorId="0">
      <text>
        <r>
          <rPr>
            <b/>
            <sz val="8"/>
            <rFont val="Tahoma"/>
            <family val="0"/>
          </rPr>
          <t>Referencia relativa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<sst xmlns="http://schemas.openxmlformats.org/spreadsheetml/2006/main" count="704" uniqueCount="36">
  <si>
    <t>Principales series de población desde 1998</t>
  </si>
  <si>
    <t xml:space="preserve">  Provincias</t>
  </si>
  <si>
    <t>Población (españoles/extranjeros) por provincias, edad (3 grupos de edad), sexo y año</t>
  </si>
  <si>
    <t>Unidades:Personas</t>
  </si>
  <si>
    <t>Ambos sexos</t>
  </si>
  <si>
    <t xml:space="preserve"> Varones</t>
  </si>
  <si>
    <t xml:space="preserve"> Mujeres</t>
  </si>
  <si>
    <t>TOTAL ESPAÑA</t>
  </si>
  <si>
    <t/>
  </si>
  <si>
    <t xml:space="preserve">    TOTAL EDADES</t>
  </si>
  <si>
    <t xml:space="preserve">       TOTAL</t>
  </si>
  <si>
    <t xml:space="preserve">        Españoles</t>
  </si>
  <si>
    <t xml:space="preserve">        Extranjeros</t>
  </si>
  <si>
    <t xml:space="preserve">    0-15 años</t>
  </si>
  <si>
    <t xml:space="preserve">    16-64 años</t>
  </si>
  <si>
    <t xml:space="preserve">    65 y más</t>
  </si>
  <si>
    <t>01  Álava</t>
  </si>
  <si>
    <t>20  Guipúzcoa</t>
  </si>
  <si>
    <t>48  Vizcaya</t>
  </si>
  <si>
    <t>Fuente:Instituto Nacional de Estadística</t>
  </si>
  <si>
    <t>Copyright INE 2009</t>
  </si>
  <si>
    <t>Paseo de la Castellana, 183 - 28071 - Madrid - España Teléfono: (+34) 91 583 91 00 - Contacta:www.ine.es/infoine</t>
  </si>
  <si>
    <t>Población total por provincias, edad, sexo y año</t>
  </si>
  <si>
    <t>TOTAL EDADES</t>
  </si>
  <si>
    <t>Españoles</t>
  </si>
  <si>
    <t>0-15 años</t>
  </si>
  <si>
    <t>16-64 años</t>
  </si>
  <si>
    <t>65 y más</t>
  </si>
  <si>
    <t>%Extranjeros</t>
  </si>
  <si>
    <t>CAPV</t>
  </si>
  <si>
    <t>Previsión</t>
  </si>
  <si>
    <t>Incremento previsto</t>
  </si>
  <si>
    <t>España</t>
  </si>
  <si>
    <t>Alava</t>
  </si>
  <si>
    <t>Extranjeros</t>
  </si>
  <si>
    <t>Epañoles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</si>
</sst>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</numFmts>
  <fonts count="16">
    <font>
      <sz val="10"/>
      <name val="Arial"/>
      <family val="0"/>
    </font>
    <font>
      <b/>
      <sz val="10"/>
      <color indexed="16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sz val="8"/>
      <name val="Arial"/>
      <family val="0"/>
    </font>
    <font>
      <sz val="8"/>
      <color indexed="1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2" borderId="1" xfId="0" applyFont="1" applyBorder="1" applyAlignment="1">
      <alignment horizontal="left"/>
    </xf>
    <xf numFmtId="0" fontId="5" fillId="2" borderId="1" xfId="0" applyFont="1" applyBorder="1" applyAlignment="1">
      <alignment horizontal="left"/>
    </xf>
    <xf numFmtId="0" fontId="5" fillId="2" borderId="1" xfId="0" applyFont="1" applyBorder="1" applyAlignment="1">
      <alignment horizontal="left"/>
    </xf>
    <xf numFmtId="0" fontId="0" fillId="3" borderId="0" xfId="0" applyFill="1" applyAlignment="1">
      <alignment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7" fillId="9" borderId="0" xfId="0" applyFont="1" applyFill="1" applyAlignment="1">
      <alignment horizontal="center"/>
    </xf>
    <xf numFmtId="0" fontId="0" fillId="9" borderId="0" xfId="0" applyFill="1" applyAlignment="1">
      <alignment/>
    </xf>
    <xf numFmtId="3" fontId="0" fillId="3" borderId="0" xfId="0" applyNumberFormat="1" applyFill="1" applyAlignment="1">
      <alignment horizontal="right"/>
    </xf>
    <xf numFmtId="3" fontId="0" fillId="9" borderId="0" xfId="0" applyNumberFormat="1" applyFill="1" applyAlignment="1">
      <alignment/>
    </xf>
    <xf numFmtId="3" fontId="0" fillId="4" borderId="0" xfId="0" applyNumberFormat="1" applyFill="1" applyAlignment="1">
      <alignment horizontal="right"/>
    </xf>
    <xf numFmtId="3" fontId="0" fillId="9" borderId="0" xfId="0" applyNumberFormat="1" applyFill="1" applyAlignment="1">
      <alignment horizontal="right"/>
    </xf>
    <xf numFmtId="3" fontId="0" fillId="5" borderId="0" xfId="0" applyNumberFormat="1" applyFill="1" applyAlignment="1">
      <alignment/>
    </xf>
    <xf numFmtId="3" fontId="0" fillId="6" borderId="0" xfId="0" applyNumberFormat="1" applyFill="1" applyAlignment="1">
      <alignment/>
    </xf>
    <xf numFmtId="3" fontId="0" fillId="7" borderId="0" xfId="0" applyNumberFormat="1" applyFill="1" applyAlignment="1">
      <alignment/>
    </xf>
    <xf numFmtId="3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9" borderId="0" xfId="0" applyFill="1" applyBorder="1" applyAlignment="1">
      <alignment/>
    </xf>
    <xf numFmtId="0" fontId="8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3" fontId="0" fillId="9" borderId="0" xfId="0" applyNumberFormat="1" applyFill="1" applyBorder="1" applyAlignment="1">
      <alignment/>
    </xf>
    <xf numFmtId="3" fontId="0" fillId="9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9" fillId="3" borderId="2" xfId="0" applyFont="1" applyFill="1" applyBorder="1" applyAlignment="1">
      <alignment horizontal="right"/>
    </xf>
    <xf numFmtId="3" fontId="9" fillId="9" borderId="0" xfId="0" applyNumberFormat="1" applyFont="1" applyFill="1" applyBorder="1" applyAlignment="1">
      <alignment/>
    </xf>
    <xf numFmtId="3" fontId="9" fillId="4" borderId="2" xfId="0" applyNumberFormat="1" applyFont="1" applyFill="1" applyBorder="1" applyAlignment="1">
      <alignment horizontal="right"/>
    </xf>
    <xf numFmtId="3" fontId="9" fillId="9" borderId="0" xfId="0" applyNumberFormat="1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0" fontId="9" fillId="6" borderId="2" xfId="0" applyFont="1" applyFill="1" applyBorder="1" applyAlignment="1">
      <alignment horizontal="right"/>
    </xf>
    <xf numFmtId="3" fontId="9" fillId="6" borderId="2" xfId="0" applyNumberFormat="1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7" borderId="2" xfId="0" applyFont="1" applyFill="1" applyBorder="1" applyAlignment="1">
      <alignment horizontal="right"/>
    </xf>
    <xf numFmtId="3" fontId="9" fillId="7" borderId="2" xfId="0" applyNumberFormat="1" applyFont="1" applyFill="1" applyBorder="1" applyAlignment="1">
      <alignment/>
    </xf>
    <xf numFmtId="0" fontId="9" fillId="8" borderId="2" xfId="0" applyFont="1" applyFill="1" applyBorder="1" applyAlignment="1">
      <alignment horizontal="right"/>
    </xf>
    <xf numFmtId="3" fontId="9" fillId="8" borderId="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0" fillId="0" borderId="0" xfId="15" applyAlignment="1">
      <alignment/>
    </xf>
    <xf numFmtId="3" fontId="12" fillId="0" borderId="0" xfId="0" applyNumberFormat="1" applyFont="1" applyAlignment="1">
      <alignment/>
    </xf>
    <xf numFmtId="3" fontId="0" fillId="3" borderId="0" xfId="0" applyNumberFormat="1" applyFill="1" applyAlignment="1">
      <alignment/>
    </xf>
    <xf numFmtId="3" fontId="0" fillId="4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0" fillId="4" borderId="0" xfId="0" applyNumberFormat="1" applyFill="1" applyAlignment="1">
      <alignment horizontal="right"/>
    </xf>
    <xf numFmtId="10" fontId="0" fillId="5" borderId="0" xfId="21" applyNumberFormat="1" applyFill="1" applyAlignment="1">
      <alignment/>
    </xf>
    <xf numFmtId="10" fontId="0" fillId="6" borderId="0" xfId="21" applyNumberFormat="1" applyFill="1" applyAlignment="1">
      <alignment/>
    </xf>
    <xf numFmtId="10" fontId="0" fillId="4" borderId="0" xfId="21" applyNumberFormat="1" applyFill="1" applyAlignment="1">
      <alignment horizontal="right"/>
    </xf>
    <xf numFmtId="10" fontId="0" fillId="7" borderId="0" xfId="21" applyNumberFormat="1" applyFill="1" applyAlignment="1">
      <alignment horizontal="left"/>
    </xf>
    <xf numFmtId="10" fontId="0" fillId="8" borderId="0" xfId="21" applyNumberFormat="1" applyFill="1" applyAlignment="1">
      <alignment horizontal="left"/>
    </xf>
    <xf numFmtId="0" fontId="8" fillId="9" borderId="0" xfId="0" applyFont="1" applyFill="1" applyAlignment="1">
      <alignment horizontal="center"/>
    </xf>
    <xf numFmtId="10" fontId="0" fillId="0" borderId="0" xfId="0" applyNumberFormat="1" applyAlignment="1">
      <alignment/>
    </xf>
    <xf numFmtId="0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3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3" fillId="2" borderId="4" xfId="0" applyNumberFormat="1" applyFont="1" applyBorder="1" applyAlignment="1">
      <alignment horizontal="left"/>
    </xf>
    <xf numFmtId="0" fontId="3" fillId="2" borderId="4" xfId="0" applyFont="1" applyBorder="1" applyAlignment="1">
      <alignment horizontal="left"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1" fillId="2" borderId="0" xfId="0" applyFont="1" applyAlignment="1">
      <alignment horizontal="left" wrapText="1"/>
    </xf>
    <xf numFmtId="0" fontId="2" fillId="3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1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923925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39.00390625" style="0" customWidth="1"/>
    <col min="2" max="16384" width="9.140625" style="0" customWidth="1"/>
  </cols>
  <sheetData>
    <row r="1" spans="1:13" ht="12.75">
      <c r="A1" s="81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>
      <c r="A2" s="8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4" spans="1:13" ht="12.75">
      <c r="A4" s="8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2.75">
      <c r="A5" s="84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2:13" ht="12.75">
      <c r="B8" s="78" t="s">
        <v>4</v>
      </c>
      <c r="C8" s="79"/>
      <c r="D8" s="79"/>
      <c r="E8" s="80"/>
      <c r="F8" s="78" t="s">
        <v>5</v>
      </c>
      <c r="G8" s="79"/>
      <c r="H8" s="79"/>
      <c r="I8" s="80"/>
      <c r="J8" s="78" t="s">
        <v>6</v>
      </c>
      <c r="K8" s="79"/>
      <c r="L8" s="79"/>
      <c r="M8" s="80"/>
    </row>
    <row r="9" spans="2:13" ht="12.75">
      <c r="B9" s="77">
        <v>2005</v>
      </c>
      <c r="C9" s="77">
        <v>2006</v>
      </c>
      <c r="D9" s="77">
        <v>2007</v>
      </c>
      <c r="E9" s="77">
        <v>2008</v>
      </c>
      <c r="F9" s="77">
        <v>2005</v>
      </c>
      <c r="G9" s="77">
        <v>2006</v>
      </c>
      <c r="H9" s="77">
        <v>2007</v>
      </c>
      <c r="I9" s="77">
        <v>2008</v>
      </c>
      <c r="J9" s="77">
        <v>2005</v>
      </c>
      <c r="K9" s="77">
        <v>2006</v>
      </c>
      <c r="L9" s="77">
        <v>2007</v>
      </c>
      <c r="M9" s="77">
        <v>2008</v>
      </c>
    </row>
    <row r="10" spans="1:13" ht="12.75">
      <c r="A10" s="1" t="s">
        <v>7</v>
      </c>
      <c r="B10" s="75" t="s">
        <v>8</v>
      </c>
      <c r="C10" s="75" t="s">
        <v>8</v>
      </c>
      <c r="D10" s="75" t="s">
        <v>8</v>
      </c>
      <c r="E10" s="75" t="s">
        <v>8</v>
      </c>
      <c r="F10" s="75" t="s">
        <v>8</v>
      </c>
      <c r="G10" s="75" t="s">
        <v>8</v>
      </c>
      <c r="H10" s="75" t="s">
        <v>8</v>
      </c>
      <c r="I10" s="75" t="s">
        <v>8</v>
      </c>
      <c r="J10" s="75" t="s">
        <v>8</v>
      </c>
      <c r="K10" s="75" t="s">
        <v>8</v>
      </c>
      <c r="L10" s="75" t="s">
        <v>8</v>
      </c>
      <c r="M10" s="75" t="s">
        <v>8</v>
      </c>
    </row>
    <row r="11" spans="1:13" ht="12.75">
      <c r="A11" s="2" t="s">
        <v>9</v>
      </c>
      <c r="B11" s="75" t="s">
        <v>8</v>
      </c>
      <c r="C11" s="75" t="s">
        <v>8</v>
      </c>
      <c r="D11" s="75" t="s">
        <v>8</v>
      </c>
      <c r="E11" s="75" t="s">
        <v>8</v>
      </c>
      <c r="F11" s="75" t="s">
        <v>8</v>
      </c>
      <c r="G11" s="75" t="s">
        <v>8</v>
      </c>
      <c r="H11" s="75" t="s">
        <v>8</v>
      </c>
      <c r="I11" s="75" t="s">
        <v>8</v>
      </c>
      <c r="J11" s="75" t="s">
        <v>8</v>
      </c>
      <c r="K11" s="75" t="s">
        <v>8</v>
      </c>
      <c r="L11" s="75" t="s">
        <v>8</v>
      </c>
      <c r="M11" s="75" t="s">
        <v>8</v>
      </c>
    </row>
    <row r="12" spans="1:13" ht="12.75">
      <c r="A12" s="3" t="s">
        <v>10</v>
      </c>
      <c r="B12" s="74">
        <v>44108530</v>
      </c>
      <c r="C12" s="74">
        <v>44708964</v>
      </c>
      <c r="D12" s="74">
        <v>45200737</v>
      </c>
      <c r="E12" s="74">
        <v>46157822</v>
      </c>
      <c r="F12" s="74">
        <v>21780869</v>
      </c>
      <c r="G12" s="74">
        <v>22100466</v>
      </c>
      <c r="H12" s="74">
        <v>22339962</v>
      </c>
      <c r="I12" s="74">
        <v>22847737</v>
      </c>
      <c r="J12" s="74">
        <v>22327661</v>
      </c>
      <c r="K12" s="74">
        <v>22608498</v>
      </c>
      <c r="L12" s="74">
        <v>22860775</v>
      </c>
      <c r="M12" s="74">
        <v>23310085</v>
      </c>
    </row>
    <row r="13" spans="1:13" ht="12.75">
      <c r="A13" s="3" t="s">
        <v>11</v>
      </c>
      <c r="B13" s="74">
        <v>40377920</v>
      </c>
      <c r="C13" s="74">
        <v>40564798</v>
      </c>
      <c r="D13" s="74">
        <v>40681183</v>
      </c>
      <c r="E13" s="74">
        <v>40889060</v>
      </c>
      <c r="F13" s="74">
        <v>19788835</v>
      </c>
      <c r="G13" s="74">
        <v>19884997</v>
      </c>
      <c r="H13" s="74">
        <v>19944277</v>
      </c>
      <c r="I13" s="74">
        <v>20045064</v>
      </c>
      <c r="J13" s="74">
        <v>20589085</v>
      </c>
      <c r="K13" s="74">
        <v>20679801</v>
      </c>
      <c r="L13" s="74">
        <v>20736906</v>
      </c>
      <c r="M13" s="74">
        <v>20843996</v>
      </c>
    </row>
    <row r="14" spans="1:13" ht="12.75">
      <c r="A14" s="3" t="s">
        <v>12</v>
      </c>
      <c r="B14" s="74">
        <v>3730610</v>
      </c>
      <c r="C14" s="74">
        <v>4144166</v>
      </c>
      <c r="D14" s="74">
        <v>4519554</v>
      </c>
      <c r="E14" s="74">
        <v>5268762</v>
      </c>
      <c r="F14" s="74">
        <v>1992034</v>
      </c>
      <c r="G14" s="74">
        <v>2215469</v>
      </c>
      <c r="H14" s="74">
        <v>2395685</v>
      </c>
      <c r="I14" s="74">
        <v>2802673</v>
      </c>
      <c r="J14" s="74">
        <v>1738576</v>
      </c>
      <c r="K14" s="74">
        <v>1928697</v>
      </c>
      <c r="L14" s="74">
        <v>2123869</v>
      </c>
      <c r="M14" s="74">
        <v>2466089</v>
      </c>
    </row>
    <row r="15" spans="1:13" ht="12.75">
      <c r="A15" s="2" t="s">
        <v>13</v>
      </c>
      <c r="B15" s="76" t="s">
        <v>8</v>
      </c>
      <c r="C15" s="76" t="s">
        <v>8</v>
      </c>
      <c r="D15" s="76" t="s">
        <v>8</v>
      </c>
      <c r="E15" s="76" t="s">
        <v>8</v>
      </c>
      <c r="F15" s="76" t="s">
        <v>8</v>
      </c>
      <c r="G15" s="76" t="s">
        <v>8</v>
      </c>
      <c r="H15" s="76" t="s">
        <v>8</v>
      </c>
      <c r="I15" s="76" t="s">
        <v>8</v>
      </c>
      <c r="J15" s="75" t="s">
        <v>8</v>
      </c>
      <c r="K15" s="75" t="s">
        <v>8</v>
      </c>
      <c r="L15" s="75" t="s">
        <v>8</v>
      </c>
      <c r="M15" s="75" t="s">
        <v>8</v>
      </c>
    </row>
    <row r="16" spans="1:13" ht="12.75">
      <c r="A16" s="3" t="s">
        <v>10</v>
      </c>
      <c r="B16" s="74">
        <v>6719131</v>
      </c>
      <c r="C16" s="74">
        <v>6825177</v>
      </c>
      <c r="D16" s="74">
        <v>6927730</v>
      </c>
      <c r="E16" s="74">
        <v>7113961</v>
      </c>
      <c r="F16" s="74">
        <v>3454638</v>
      </c>
      <c r="G16" s="74">
        <v>3510027</v>
      </c>
      <c r="H16" s="74">
        <v>3563259</v>
      </c>
      <c r="I16" s="74">
        <v>3659051</v>
      </c>
      <c r="J16" s="74">
        <v>3264493</v>
      </c>
      <c r="K16" s="74">
        <v>3315150</v>
      </c>
      <c r="L16" s="74">
        <v>3364471</v>
      </c>
      <c r="M16" s="74">
        <v>3454910</v>
      </c>
    </row>
    <row r="17" spans="1:13" ht="12.75">
      <c r="A17" s="3" t="s">
        <v>11</v>
      </c>
      <c r="B17" s="74">
        <v>6154390</v>
      </c>
      <c r="C17" s="74">
        <v>6208542</v>
      </c>
      <c r="D17" s="74">
        <v>6247911</v>
      </c>
      <c r="E17" s="74">
        <v>6320034</v>
      </c>
      <c r="F17" s="74">
        <v>3163788</v>
      </c>
      <c r="G17" s="74">
        <v>3191815</v>
      </c>
      <c r="H17" s="74">
        <v>3212431</v>
      </c>
      <c r="I17" s="74">
        <v>3249310</v>
      </c>
      <c r="J17" s="74">
        <v>2990602</v>
      </c>
      <c r="K17" s="74">
        <v>3016727</v>
      </c>
      <c r="L17" s="74">
        <v>3035480</v>
      </c>
      <c r="M17" s="74">
        <v>3070724</v>
      </c>
    </row>
    <row r="18" spans="1:13" ht="12.75">
      <c r="A18" s="3" t="s">
        <v>12</v>
      </c>
      <c r="B18" s="74">
        <v>564741</v>
      </c>
      <c r="C18" s="74">
        <v>616635</v>
      </c>
      <c r="D18" s="74">
        <v>679819</v>
      </c>
      <c r="E18" s="74">
        <v>793927</v>
      </c>
      <c r="F18" s="74">
        <v>290850</v>
      </c>
      <c r="G18" s="74">
        <v>318212</v>
      </c>
      <c r="H18" s="74">
        <v>350828</v>
      </c>
      <c r="I18" s="74">
        <v>409741</v>
      </c>
      <c r="J18" s="74">
        <v>273891</v>
      </c>
      <c r="K18" s="74">
        <v>298423</v>
      </c>
      <c r="L18" s="74">
        <v>328991</v>
      </c>
      <c r="M18" s="74">
        <v>384186</v>
      </c>
    </row>
    <row r="19" spans="1:13" ht="12.75">
      <c r="A19" s="2" t="s">
        <v>14</v>
      </c>
      <c r="B19" s="76" t="s">
        <v>8</v>
      </c>
      <c r="C19" s="76" t="s">
        <v>8</v>
      </c>
      <c r="D19" s="76" t="s">
        <v>8</v>
      </c>
      <c r="E19" s="76" t="s">
        <v>8</v>
      </c>
      <c r="F19" s="76" t="s">
        <v>8</v>
      </c>
      <c r="G19" s="76" t="s">
        <v>8</v>
      </c>
      <c r="H19" s="76" t="s">
        <v>8</v>
      </c>
      <c r="I19" s="76" t="s">
        <v>8</v>
      </c>
      <c r="J19" s="75" t="s">
        <v>8</v>
      </c>
      <c r="K19" s="75" t="s">
        <v>8</v>
      </c>
      <c r="L19" s="75" t="s">
        <v>8</v>
      </c>
      <c r="M19" s="75" t="s">
        <v>8</v>
      </c>
    </row>
    <row r="20" spans="1:13" ht="12.75">
      <c r="A20" s="3" t="s">
        <v>10</v>
      </c>
      <c r="B20" s="74">
        <v>30057132</v>
      </c>
      <c r="C20" s="74">
        <v>30399395</v>
      </c>
      <c r="D20" s="74">
        <v>30741181</v>
      </c>
      <c r="E20" s="74">
        <v>31410936</v>
      </c>
      <c r="F20" s="74">
        <v>15235244</v>
      </c>
      <c r="G20" s="74">
        <v>15425910</v>
      </c>
      <c r="H20" s="74">
        <v>15586735</v>
      </c>
      <c r="I20" s="74">
        <v>15950385</v>
      </c>
      <c r="J20" s="74">
        <v>14821888</v>
      </c>
      <c r="K20" s="74">
        <v>14973485</v>
      </c>
      <c r="L20" s="74">
        <v>15154446</v>
      </c>
      <c r="M20" s="74">
        <v>15460551</v>
      </c>
    </row>
    <row r="21" spans="1:13" ht="12.75">
      <c r="A21" s="3" t="s">
        <v>11</v>
      </c>
      <c r="B21" s="74">
        <v>27070598</v>
      </c>
      <c r="C21" s="74">
        <v>27075030</v>
      </c>
      <c r="D21" s="74">
        <v>27124289</v>
      </c>
      <c r="E21" s="74">
        <v>27191880</v>
      </c>
      <c r="F21" s="74">
        <v>13623538</v>
      </c>
      <c r="G21" s="74">
        <v>13630971</v>
      </c>
      <c r="H21" s="74">
        <v>13655112</v>
      </c>
      <c r="I21" s="74">
        <v>13687091</v>
      </c>
      <c r="J21" s="74">
        <v>13447060</v>
      </c>
      <c r="K21" s="74">
        <v>13444059</v>
      </c>
      <c r="L21" s="74">
        <v>13469177</v>
      </c>
      <c r="M21" s="74">
        <v>13504789</v>
      </c>
    </row>
    <row r="22" spans="1:13" ht="12.75">
      <c r="A22" s="3" t="s">
        <v>12</v>
      </c>
      <c r="B22" s="74">
        <v>2986534</v>
      </c>
      <c r="C22" s="74">
        <v>3324365</v>
      </c>
      <c r="D22" s="74">
        <v>3616892</v>
      </c>
      <c r="E22" s="74">
        <v>4219056</v>
      </c>
      <c r="F22" s="74">
        <v>1611706</v>
      </c>
      <c r="G22" s="74">
        <v>1794939</v>
      </c>
      <c r="H22" s="74">
        <v>1931623</v>
      </c>
      <c r="I22" s="74">
        <v>2263294</v>
      </c>
      <c r="J22" s="74">
        <v>1374828</v>
      </c>
      <c r="K22" s="74">
        <v>1529426</v>
      </c>
      <c r="L22" s="74">
        <v>1685269</v>
      </c>
      <c r="M22" s="74">
        <v>1955762</v>
      </c>
    </row>
    <row r="23" spans="1:13" ht="12.75">
      <c r="A23" s="2" t="s">
        <v>15</v>
      </c>
      <c r="B23" s="76" t="s">
        <v>8</v>
      </c>
      <c r="C23" s="76" t="s">
        <v>8</v>
      </c>
      <c r="D23" s="76" t="s">
        <v>8</v>
      </c>
      <c r="E23" s="76" t="s">
        <v>8</v>
      </c>
      <c r="F23" s="76" t="s">
        <v>8</v>
      </c>
      <c r="G23" s="76" t="s">
        <v>8</v>
      </c>
      <c r="H23" s="76" t="s">
        <v>8</v>
      </c>
      <c r="I23" s="76" t="s">
        <v>8</v>
      </c>
      <c r="J23" s="75" t="s">
        <v>8</v>
      </c>
      <c r="K23" s="75" t="s">
        <v>8</v>
      </c>
      <c r="L23" s="75" t="s">
        <v>8</v>
      </c>
      <c r="M23" s="75" t="s">
        <v>8</v>
      </c>
    </row>
    <row r="24" spans="1:13" ht="12.75">
      <c r="A24" s="3" t="s">
        <v>10</v>
      </c>
      <c r="B24" s="74">
        <v>7332267</v>
      </c>
      <c r="C24" s="74">
        <v>7484392</v>
      </c>
      <c r="D24" s="74">
        <v>7531826</v>
      </c>
      <c r="E24" s="74">
        <v>7632925</v>
      </c>
      <c r="F24" s="74">
        <v>3090987</v>
      </c>
      <c r="G24" s="74">
        <v>3164529</v>
      </c>
      <c r="H24" s="74">
        <v>3189968</v>
      </c>
      <c r="I24" s="74">
        <v>3238301</v>
      </c>
      <c r="J24" s="74">
        <v>4241280</v>
      </c>
      <c r="K24" s="74">
        <v>4319863</v>
      </c>
      <c r="L24" s="74">
        <v>4341858</v>
      </c>
      <c r="M24" s="74">
        <v>4394624</v>
      </c>
    </row>
    <row r="25" spans="1:13" ht="12.75">
      <c r="A25" s="3" t="s">
        <v>11</v>
      </c>
      <c r="B25" s="74">
        <v>7152932</v>
      </c>
      <c r="C25" s="74">
        <v>7281226</v>
      </c>
      <c r="D25" s="74">
        <v>7308983</v>
      </c>
      <c r="E25" s="74">
        <v>7377146</v>
      </c>
      <c r="F25" s="74">
        <v>3001509</v>
      </c>
      <c r="G25" s="74">
        <v>3062211</v>
      </c>
      <c r="H25" s="74">
        <v>3076734</v>
      </c>
      <c r="I25" s="74">
        <v>3108663</v>
      </c>
      <c r="J25" s="74">
        <v>4151423</v>
      </c>
      <c r="K25" s="74">
        <v>4219015</v>
      </c>
      <c r="L25" s="74">
        <v>4232249</v>
      </c>
      <c r="M25" s="74">
        <v>4268483</v>
      </c>
    </row>
    <row r="26" spans="1:13" ht="12.75">
      <c r="A26" s="3" t="s">
        <v>12</v>
      </c>
      <c r="B26" s="74">
        <v>179335</v>
      </c>
      <c r="C26" s="74">
        <v>203166</v>
      </c>
      <c r="D26" s="74">
        <v>222843</v>
      </c>
      <c r="E26" s="74">
        <v>255779</v>
      </c>
      <c r="F26" s="74">
        <v>89478</v>
      </c>
      <c r="G26" s="74">
        <v>102318</v>
      </c>
      <c r="H26" s="74">
        <v>113234</v>
      </c>
      <c r="I26" s="74">
        <v>129638</v>
      </c>
      <c r="J26" s="74">
        <v>89857</v>
      </c>
      <c r="K26" s="74">
        <v>100848</v>
      </c>
      <c r="L26" s="74">
        <v>109609</v>
      </c>
      <c r="M26" s="74">
        <v>126141</v>
      </c>
    </row>
    <row r="27" spans="1:13" ht="12.75">
      <c r="A27" s="1" t="s">
        <v>16</v>
      </c>
      <c r="B27" s="75" t="s">
        <v>8</v>
      </c>
      <c r="C27" s="75" t="s">
        <v>8</v>
      </c>
      <c r="D27" s="75" t="s">
        <v>8</v>
      </c>
      <c r="E27" s="75" t="s">
        <v>8</v>
      </c>
      <c r="F27" s="75" t="s">
        <v>8</v>
      </c>
      <c r="G27" s="75" t="s">
        <v>8</v>
      </c>
      <c r="H27" s="75" t="s">
        <v>8</v>
      </c>
      <c r="I27" s="75" t="s">
        <v>8</v>
      </c>
      <c r="J27" s="75" t="s">
        <v>8</v>
      </c>
      <c r="K27" s="75" t="s">
        <v>8</v>
      </c>
      <c r="L27" s="75" t="s">
        <v>8</v>
      </c>
      <c r="M27" s="75" t="s">
        <v>8</v>
      </c>
    </row>
    <row r="28" spans="1:13" ht="12.75">
      <c r="A28" s="2" t="s">
        <v>9</v>
      </c>
      <c r="B28" s="75" t="s">
        <v>8</v>
      </c>
      <c r="C28" s="75" t="s">
        <v>8</v>
      </c>
      <c r="D28" s="75" t="s">
        <v>8</v>
      </c>
      <c r="E28" s="75" t="s">
        <v>8</v>
      </c>
      <c r="F28" s="75" t="s">
        <v>8</v>
      </c>
      <c r="G28" s="75" t="s">
        <v>8</v>
      </c>
      <c r="H28" s="75" t="s">
        <v>8</v>
      </c>
      <c r="I28" s="75" t="s">
        <v>8</v>
      </c>
      <c r="J28" s="75" t="s">
        <v>8</v>
      </c>
      <c r="K28" s="75" t="s">
        <v>8</v>
      </c>
      <c r="L28" s="75" t="s">
        <v>8</v>
      </c>
      <c r="M28" s="75" t="s">
        <v>8</v>
      </c>
    </row>
    <row r="29" spans="1:13" ht="12.75">
      <c r="A29" s="3" t="s">
        <v>10</v>
      </c>
      <c r="B29" s="74">
        <v>299957</v>
      </c>
      <c r="C29" s="74">
        <v>301926</v>
      </c>
      <c r="D29" s="74">
        <v>305459</v>
      </c>
      <c r="E29" s="74">
        <v>309635</v>
      </c>
      <c r="F29" s="74">
        <v>149623</v>
      </c>
      <c r="G29" s="74">
        <v>150297</v>
      </c>
      <c r="H29" s="74">
        <v>152040</v>
      </c>
      <c r="I29" s="74">
        <v>154376</v>
      </c>
      <c r="J29" s="74">
        <v>150334</v>
      </c>
      <c r="K29" s="74">
        <v>151629</v>
      </c>
      <c r="L29" s="74">
        <v>153419</v>
      </c>
      <c r="M29" s="74">
        <v>155259</v>
      </c>
    </row>
    <row r="30" spans="1:13" ht="12.75">
      <c r="A30" s="3" t="s">
        <v>11</v>
      </c>
      <c r="B30" s="74">
        <v>284816</v>
      </c>
      <c r="C30" s="74">
        <v>285069</v>
      </c>
      <c r="D30" s="74">
        <v>286067</v>
      </c>
      <c r="E30" s="74">
        <v>286795</v>
      </c>
      <c r="F30" s="74">
        <v>141307</v>
      </c>
      <c r="G30" s="74">
        <v>141174</v>
      </c>
      <c r="H30" s="74">
        <v>141542</v>
      </c>
      <c r="I30" s="74">
        <v>141805</v>
      </c>
      <c r="J30" s="74">
        <v>143509</v>
      </c>
      <c r="K30" s="74">
        <v>143895</v>
      </c>
      <c r="L30" s="74">
        <v>144525</v>
      </c>
      <c r="M30" s="74">
        <v>144990</v>
      </c>
    </row>
    <row r="31" spans="1:13" ht="12.75">
      <c r="A31" s="3" t="s">
        <v>12</v>
      </c>
      <c r="B31" s="74">
        <v>15141</v>
      </c>
      <c r="C31" s="74">
        <v>16857</v>
      </c>
      <c r="D31" s="74">
        <v>19392</v>
      </c>
      <c r="E31" s="74">
        <v>22840</v>
      </c>
      <c r="F31" s="74">
        <v>8316</v>
      </c>
      <c r="G31" s="74">
        <v>9123</v>
      </c>
      <c r="H31" s="74">
        <v>10498</v>
      </c>
      <c r="I31" s="74">
        <v>12571</v>
      </c>
      <c r="J31" s="74">
        <v>6825</v>
      </c>
      <c r="K31" s="74">
        <v>7734</v>
      </c>
      <c r="L31" s="74">
        <v>8894</v>
      </c>
      <c r="M31" s="74">
        <v>10269</v>
      </c>
    </row>
    <row r="32" spans="1:13" ht="12.75">
      <c r="A32" s="2" t="s">
        <v>13</v>
      </c>
      <c r="B32" s="75" t="s">
        <v>8</v>
      </c>
      <c r="C32" s="75" t="s">
        <v>8</v>
      </c>
      <c r="D32" s="75" t="s">
        <v>8</v>
      </c>
      <c r="E32" s="75" t="s">
        <v>8</v>
      </c>
      <c r="F32" s="75" t="s">
        <v>8</v>
      </c>
      <c r="G32" s="75" t="s">
        <v>8</v>
      </c>
      <c r="H32" s="75" t="s">
        <v>8</v>
      </c>
      <c r="I32" s="75" t="s">
        <v>8</v>
      </c>
      <c r="J32" s="75" t="s">
        <v>8</v>
      </c>
      <c r="K32" s="75" t="s">
        <v>8</v>
      </c>
      <c r="L32" s="75" t="s">
        <v>8</v>
      </c>
      <c r="M32" s="75" t="s">
        <v>8</v>
      </c>
    </row>
    <row r="33" spans="1:13" ht="12.75">
      <c r="A33" s="3" t="s">
        <v>10</v>
      </c>
      <c r="B33" s="74">
        <v>39220</v>
      </c>
      <c r="C33" s="74">
        <v>40067</v>
      </c>
      <c r="D33" s="74">
        <v>41146</v>
      </c>
      <c r="E33" s="74">
        <v>42339</v>
      </c>
      <c r="F33" s="74">
        <v>20067</v>
      </c>
      <c r="G33" s="74">
        <v>20422</v>
      </c>
      <c r="H33" s="74">
        <v>20970</v>
      </c>
      <c r="I33" s="74">
        <v>21559</v>
      </c>
      <c r="J33" s="74">
        <v>19153</v>
      </c>
      <c r="K33" s="74">
        <v>19645</v>
      </c>
      <c r="L33" s="74">
        <v>20176</v>
      </c>
      <c r="M33" s="74">
        <v>20780</v>
      </c>
    </row>
    <row r="34" spans="1:13" ht="12.75">
      <c r="A34" s="3" t="s">
        <v>11</v>
      </c>
      <c r="B34" s="74">
        <v>36799</v>
      </c>
      <c r="C34" s="74">
        <v>37259</v>
      </c>
      <c r="D34" s="74">
        <v>37815</v>
      </c>
      <c r="E34" s="74">
        <v>38463</v>
      </c>
      <c r="F34" s="74">
        <v>18837</v>
      </c>
      <c r="G34" s="74">
        <v>19006</v>
      </c>
      <c r="H34" s="74">
        <v>19300</v>
      </c>
      <c r="I34" s="74">
        <v>19609</v>
      </c>
      <c r="J34" s="74">
        <v>17962</v>
      </c>
      <c r="K34" s="74">
        <v>18253</v>
      </c>
      <c r="L34" s="74">
        <v>18515</v>
      </c>
      <c r="M34" s="74">
        <v>18854</v>
      </c>
    </row>
    <row r="35" spans="1:13" ht="12.75">
      <c r="A35" s="3" t="s">
        <v>12</v>
      </c>
      <c r="B35" s="74">
        <v>2421</v>
      </c>
      <c r="C35" s="74">
        <v>2808</v>
      </c>
      <c r="D35" s="74">
        <v>3331</v>
      </c>
      <c r="E35" s="74">
        <v>3876</v>
      </c>
      <c r="F35" s="74">
        <v>1230</v>
      </c>
      <c r="G35" s="74">
        <v>1416</v>
      </c>
      <c r="H35" s="74">
        <v>1670</v>
      </c>
      <c r="I35" s="74">
        <v>1950</v>
      </c>
      <c r="J35" s="74">
        <v>1191</v>
      </c>
      <c r="K35" s="74">
        <v>1392</v>
      </c>
      <c r="L35" s="74">
        <v>1661</v>
      </c>
      <c r="M35" s="74">
        <v>1926</v>
      </c>
    </row>
    <row r="36" spans="1:13" ht="12.75">
      <c r="A36" s="2" t="s">
        <v>14</v>
      </c>
      <c r="B36" s="75" t="s">
        <v>8</v>
      </c>
      <c r="C36" s="75" t="s">
        <v>8</v>
      </c>
      <c r="D36" s="75" t="s">
        <v>8</v>
      </c>
      <c r="E36" s="75" t="s">
        <v>8</v>
      </c>
      <c r="F36" s="75" t="s">
        <v>8</v>
      </c>
      <c r="G36" s="75" t="s">
        <v>8</v>
      </c>
      <c r="H36" s="75" t="s">
        <v>8</v>
      </c>
      <c r="I36" s="75" t="s">
        <v>8</v>
      </c>
      <c r="J36" s="75" t="s">
        <v>8</v>
      </c>
      <c r="K36" s="75" t="s">
        <v>8</v>
      </c>
      <c r="L36" s="75" t="s">
        <v>8</v>
      </c>
      <c r="M36" s="75" t="s">
        <v>8</v>
      </c>
    </row>
    <row r="37" spans="1:13" ht="12.75">
      <c r="A37" s="3" t="s">
        <v>10</v>
      </c>
      <c r="B37" s="74">
        <v>211964</v>
      </c>
      <c r="C37" s="74">
        <v>211979</v>
      </c>
      <c r="D37" s="74">
        <v>213471</v>
      </c>
      <c r="E37" s="74">
        <v>215461</v>
      </c>
      <c r="F37" s="74">
        <v>108195</v>
      </c>
      <c r="G37" s="74">
        <v>108020</v>
      </c>
      <c r="H37" s="74">
        <v>108765</v>
      </c>
      <c r="I37" s="74">
        <v>109992</v>
      </c>
      <c r="J37" s="74">
        <v>103769</v>
      </c>
      <c r="K37" s="74">
        <v>103959</v>
      </c>
      <c r="L37" s="74">
        <v>104706</v>
      </c>
      <c r="M37" s="74">
        <v>105469</v>
      </c>
    </row>
    <row r="38" spans="1:13" ht="12.75">
      <c r="A38" s="3" t="s">
        <v>11</v>
      </c>
      <c r="B38" s="74">
        <v>199503</v>
      </c>
      <c r="C38" s="74">
        <v>198191</v>
      </c>
      <c r="D38" s="74">
        <v>197689</v>
      </c>
      <c r="E38" s="74">
        <v>196822</v>
      </c>
      <c r="F38" s="74">
        <v>101198</v>
      </c>
      <c r="G38" s="74">
        <v>100405</v>
      </c>
      <c r="H38" s="74">
        <v>100043</v>
      </c>
      <c r="I38" s="74">
        <v>99502</v>
      </c>
      <c r="J38" s="74">
        <v>98305</v>
      </c>
      <c r="K38" s="74">
        <v>97786</v>
      </c>
      <c r="L38" s="74">
        <v>97646</v>
      </c>
      <c r="M38" s="74">
        <v>97320</v>
      </c>
    </row>
    <row r="39" spans="1:13" ht="12.75">
      <c r="A39" s="3" t="s">
        <v>12</v>
      </c>
      <c r="B39" s="74">
        <v>12461</v>
      </c>
      <c r="C39" s="74">
        <v>13788</v>
      </c>
      <c r="D39" s="74">
        <v>15782</v>
      </c>
      <c r="E39" s="74">
        <v>18639</v>
      </c>
      <c r="F39" s="74">
        <v>6997</v>
      </c>
      <c r="G39" s="74">
        <v>7615</v>
      </c>
      <c r="H39" s="74">
        <v>8722</v>
      </c>
      <c r="I39" s="74">
        <v>10490</v>
      </c>
      <c r="J39" s="74">
        <v>5464</v>
      </c>
      <c r="K39" s="74">
        <v>6173</v>
      </c>
      <c r="L39" s="74">
        <v>7060</v>
      </c>
      <c r="M39" s="74">
        <v>8149</v>
      </c>
    </row>
    <row r="40" spans="1:13" ht="12.75">
      <c r="A40" s="2" t="s">
        <v>15</v>
      </c>
      <c r="B40" s="75" t="s">
        <v>8</v>
      </c>
      <c r="C40" s="75" t="s">
        <v>8</v>
      </c>
      <c r="D40" s="75" t="s">
        <v>8</v>
      </c>
      <c r="E40" s="75" t="s">
        <v>8</v>
      </c>
      <c r="F40" s="75" t="s">
        <v>8</v>
      </c>
      <c r="G40" s="75" t="s">
        <v>8</v>
      </c>
      <c r="H40" s="75" t="s">
        <v>8</v>
      </c>
      <c r="I40" s="75" t="s">
        <v>8</v>
      </c>
      <c r="J40" s="75" t="s">
        <v>8</v>
      </c>
      <c r="K40" s="75" t="s">
        <v>8</v>
      </c>
      <c r="L40" s="75" t="s">
        <v>8</v>
      </c>
      <c r="M40" s="75" t="s">
        <v>8</v>
      </c>
    </row>
    <row r="41" spans="1:13" ht="12.75">
      <c r="A41" s="3" t="s">
        <v>10</v>
      </c>
      <c r="B41" s="74">
        <v>48773</v>
      </c>
      <c r="C41" s="74">
        <v>49880</v>
      </c>
      <c r="D41" s="74">
        <v>50842</v>
      </c>
      <c r="E41" s="74">
        <v>51835</v>
      </c>
      <c r="F41" s="74">
        <v>21361</v>
      </c>
      <c r="G41" s="74">
        <v>21855</v>
      </c>
      <c r="H41" s="74">
        <v>22305</v>
      </c>
      <c r="I41" s="74">
        <v>22825</v>
      </c>
      <c r="J41" s="74">
        <v>27412</v>
      </c>
      <c r="K41" s="74">
        <v>28025</v>
      </c>
      <c r="L41" s="74">
        <v>28537</v>
      </c>
      <c r="M41" s="74">
        <v>29010</v>
      </c>
    </row>
    <row r="42" spans="1:13" ht="12.75">
      <c r="A42" s="3" t="s">
        <v>11</v>
      </c>
      <c r="B42" s="74">
        <v>48514</v>
      </c>
      <c r="C42" s="74">
        <v>49619</v>
      </c>
      <c r="D42" s="74">
        <v>50563</v>
      </c>
      <c r="E42" s="74">
        <v>51510</v>
      </c>
      <c r="F42" s="74">
        <v>21272</v>
      </c>
      <c r="G42" s="74">
        <v>21763</v>
      </c>
      <c r="H42" s="74">
        <v>22199</v>
      </c>
      <c r="I42" s="74">
        <v>22694</v>
      </c>
      <c r="J42" s="74">
        <v>27242</v>
      </c>
      <c r="K42" s="74">
        <v>27856</v>
      </c>
      <c r="L42" s="74">
        <v>28364</v>
      </c>
      <c r="M42" s="74">
        <v>28816</v>
      </c>
    </row>
    <row r="43" spans="1:13" ht="12.75">
      <c r="A43" s="3" t="s">
        <v>12</v>
      </c>
      <c r="B43" s="71">
        <v>259</v>
      </c>
      <c r="C43" s="71">
        <v>261</v>
      </c>
      <c r="D43" s="71">
        <v>279</v>
      </c>
      <c r="E43" s="71">
        <v>325</v>
      </c>
      <c r="F43" s="71">
        <v>89</v>
      </c>
      <c r="G43" s="71">
        <v>92</v>
      </c>
      <c r="H43" s="71">
        <v>106</v>
      </c>
      <c r="I43" s="71">
        <v>131</v>
      </c>
      <c r="J43" s="71">
        <v>170</v>
      </c>
      <c r="K43" s="71">
        <v>169</v>
      </c>
      <c r="L43" s="71">
        <v>173</v>
      </c>
      <c r="M43" s="71">
        <v>194</v>
      </c>
    </row>
    <row r="44" spans="1:13" ht="12.75">
      <c r="A44" s="1" t="s">
        <v>17</v>
      </c>
      <c r="B44" s="75" t="s">
        <v>8</v>
      </c>
      <c r="C44" s="75" t="s">
        <v>8</v>
      </c>
      <c r="D44" s="75" t="s">
        <v>8</v>
      </c>
      <c r="E44" s="75" t="s">
        <v>8</v>
      </c>
      <c r="F44" s="75" t="s">
        <v>8</v>
      </c>
      <c r="G44" s="75" t="s">
        <v>8</v>
      </c>
      <c r="H44" s="75" t="s">
        <v>8</v>
      </c>
      <c r="I44" s="75" t="s">
        <v>8</v>
      </c>
      <c r="J44" s="75" t="s">
        <v>8</v>
      </c>
      <c r="K44" s="75" t="s">
        <v>8</v>
      </c>
      <c r="L44" s="75" t="s">
        <v>8</v>
      </c>
      <c r="M44" s="75" t="s">
        <v>8</v>
      </c>
    </row>
    <row r="45" spans="1:13" ht="12.75">
      <c r="A45" s="2" t="s">
        <v>9</v>
      </c>
      <c r="B45" s="75" t="s">
        <v>8</v>
      </c>
      <c r="C45" s="75" t="s">
        <v>8</v>
      </c>
      <c r="D45" s="75" t="s">
        <v>8</v>
      </c>
      <c r="E45" s="75" t="s">
        <v>8</v>
      </c>
      <c r="F45" s="75" t="s">
        <v>8</v>
      </c>
      <c r="G45" s="75" t="s">
        <v>8</v>
      </c>
      <c r="H45" s="75" t="s">
        <v>8</v>
      </c>
      <c r="I45" s="75" t="s">
        <v>8</v>
      </c>
      <c r="J45" s="75" t="s">
        <v>8</v>
      </c>
      <c r="K45" s="75" t="s">
        <v>8</v>
      </c>
      <c r="L45" s="75" t="s">
        <v>8</v>
      </c>
      <c r="M45" s="75" t="s">
        <v>8</v>
      </c>
    </row>
    <row r="46" spans="1:13" ht="12.75">
      <c r="A46" s="3" t="s">
        <v>10</v>
      </c>
      <c r="B46" s="74">
        <v>688708</v>
      </c>
      <c r="C46" s="74">
        <v>691895</v>
      </c>
      <c r="D46" s="74">
        <v>694944</v>
      </c>
      <c r="E46" s="74">
        <v>701056</v>
      </c>
      <c r="F46" s="74">
        <v>338605</v>
      </c>
      <c r="G46" s="74">
        <v>340051</v>
      </c>
      <c r="H46" s="74">
        <v>341400</v>
      </c>
      <c r="I46" s="74">
        <v>344679</v>
      </c>
      <c r="J46" s="74">
        <v>350103</v>
      </c>
      <c r="K46" s="74">
        <v>351844</v>
      </c>
      <c r="L46" s="74">
        <v>353544</v>
      </c>
      <c r="M46" s="74">
        <v>356377</v>
      </c>
    </row>
    <row r="47" spans="1:13" ht="12.75">
      <c r="A47" s="3" t="s">
        <v>11</v>
      </c>
      <c r="B47" s="74">
        <v>667172</v>
      </c>
      <c r="C47" s="74">
        <v>666605</v>
      </c>
      <c r="D47" s="74">
        <v>665904</v>
      </c>
      <c r="E47" s="74">
        <v>665121</v>
      </c>
      <c r="F47" s="74">
        <v>327513</v>
      </c>
      <c r="G47" s="74">
        <v>327009</v>
      </c>
      <c r="H47" s="74">
        <v>326487</v>
      </c>
      <c r="I47" s="74">
        <v>325957</v>
      </c>
      <c r="J47" s="74">
        <v>339659</v>
      </c>
      <c r="K47" s="74">
        <v>339596</v>
      </c>
      <c r="L47" s="74">
        <v>339417</v>
      </c>
      <c r="M47" s="74">
        <v>339164</v>
      </c>
    </row>
    <row r="48" spans="1:13" ht="12.75">
      <c r="A48" s="3" t="s">
        <v>12</v>
      </c>
      <c r="B48" s="74">
        <v>21536</v>
      </c>
      <c r="C48" s="74">
        <v>25290</v>
      </c>
      <c r="D48" s="74">
        <v>29040</v>
      </c>
      <c r="E48" s="74">
        <v>35935</v>
      </c>
      <c r="F48" s="74">
        <v>11092</v>
      </c>
      <c r="G48" s="74">
        <v>13042</v>
      </c>
      <c r="H48" s="74">
        <v>14913</v>
      </c>
      <c r="I48" s="74">
        <v>18722</v>
      </c>
      <c r="J48" s="74">
        <v>10444</v>
      </c>
      <c r="K48" s="74">
        <v>12248</v>
      </c>
      <c r="L48" s="74">
        <v>14127</v>
      </c>
      <c r="M48" s="74">
        <v>17213</v>
      </c>
    </row>
    <row r="49" spans="1:13" ht="12.75">
      <c r="A49" s="2" t="s">
        <v>13</v>
      </c>
      <c r="B49" s="75" t="s">
        <v>8</v>
      </c>
      <c r="C49" s="75" t="s">
        <v>8</v>
      </c>
      <c r="D49" s="75" t="s">
        <v>8</v>
      </c>
      <c r="E49" s="75" t="s">
        <v>8</v>
      </c>
      <c r="F49" s="75" t="s">
        <v>8</v>
      </c>
      <c r="G49" s="75" t="s">
        <v>8</v>
      </c>
      <c r="H49" s="75" t="s">
        <v>8</v>
      </c>
      <c r="I49" s="75" t="s">
        <v>8</v>
      </c>
      <c r="J49" s="75" t="s">
        <v>8</v>
      </c>
      <c r="K49" s="75" t="s">
        <v>8</v>
      </c>
      <c r="L49" s="75" t="s">
        <v>8</v>
      </c>
      <c r="M49" s="75" t="s">
        <v>8</v>
      </c>
    </row>
    <row r="50" spans="1:13" ht="12.75">
      <c r="A50" s="3" t="s">
        <v>10</v>
      </c>
      <c r="B50" s="74">
        <v>94573</v>
      </c>
      <c r="C50" s="74">
        <v>96240</v>
      </c>
      <c r="D50" s="74">
        <v>98289</v>
      </c>
      <c r="E50" s="74">
        <v>100740</v>
      </c>
      <c r="F50" s="74">
        <v>48609</v>
      </c>
      <c r="G50" s="74">
        <v>49486</v>
      </c>
      <c r="H50" s="74">
        <v>50616</v>
      </c>
      <c r="I50" s="74">
        <v>51806</v>
      </c>
      <c r="J50" s="74">
        <v>45964</v>
      </c>
      <c r="K50" s="74">
        <v>46754</v>
      </c>
      <c r="L50" s="74">
        <v>47673</v>
      </c>
      <c r="M50" s="74">
        <v>48934</v>
      </c>
    </row>
    <row r="51" spans="1:13" ht="12.75">
      <c r="A51" s="3" t="s">
        <v>11</v>
      </c>
      <c r="B51" s="74">
        <v>91959</v>
      </c>
      <c r="C51" s="74">
        <v>93192</v>
      </c>
      <c r="D51" s="74">
        <v>94660</v>
      </c>
      <c r="E51" s="74">
        <v>96123</v>
      </c>
      <c r="F51" s="74">
        <v>47259</v>
      </c>
      <c r="G51" s="74">
        <v>47899</v>
      </c>
      <c r="H51" s="74">
        <v>48728</v>
      </c>
      <c r="I51" s="74">
        <v>49441</v>
      </c>
      <c r="J51" s="74">
        <v>44700</v>
      </c>
      <c r="K51" s="74">
        <v>45293</v>
      </c>
      <c r="L51" s="74">
        <v>45932</v>
      </c>
      <c r="M51" s="74">
        <v>46682</v>
      </c>
    </row>
    <row r="52" spans="1:13" ht="12.75">
      <c r="A52" s="3" t="s">
        <v>12</v>
      </c>
      <c r="B52" s="74">
        <v>2614</v>
      </c>
      <c r="C52" s="74">
        <v>3048</v>
      </c>
      <c r="D52" s="74">
        <v>3629</v>
      </c>
      <c r="E52" s="74">
        <v>4617</v>
      </c>
      <c r="F52" s="74">
        <v>1350</v>
      </c>
      <c r="G52" s="74">
        <v>1587</v>
      </c>
      <c r="H52" s="74">
        <v>1888</v>
      </c>
      <c r="I52" s="74">
        <v>2365</v>
      </c>
      <c r="J52" s="74">
        <v>1264</v>
      </c>
      <c r="K52" s="74">
        <v>1461</v>
      </c>
      <c r="L52" s="74">
        <v>1741</v>
      </c>
      <c r="M52" s="74">
        <v>2252</v>
      </c>
    </row>
    <row r="53" spans="1:13" ht="12.75">
      <c r="A53" s="2" t="s">
        <v>14</v>
      </c>
      <c r="B53" s="75" t="s">
        <v>8</v>
      </c>
      <c r="C53" s="75" t="s">
        <v>8</v>
      </c>
      <c r="D53" s="75" t="s">
        <v>8</v>
      </c>
      <c r="E53" s="75" t="s">
        <v>8</v>
      </c>
      <c r="F53" s="75" t="s">
        <v>8</v>
      </c>
      <c r="G53" s="75" t="s">
        <v>8</v>
      </c>
      <c r="H53" s="75" t="s">
        <v>8</v>
      </c>
      <c r="I53" s="75" t="s">
        <v>8</v>
      </c>
      <c r="J53" s="75" t="s">
        <v>8</v>
      </c>
      <c r="K53" s="75" t="s">
        <v>8</v>
      </c>
      <c r="L53" s="75" t="s">
        <v>8</v>
      </c>
      <c r="M53" s="75" t="s">
        <v>8</v>
      </c>
    </row>
    <row r="54" spans="1:13" ht="12.75">
      <c r="A54" s="3" t="s">
        <v>10</v>
      </c>
      <c r="B54" s="74">
        <v>470178</v>
      </c>
      <c r="C54" s="74">
        <v>469629</v>
      </c>
      <c r="D54" s="74">
        <v>469235</v>
      </c>
      <c r="E54" s="74">
        <v>471405</v>
      </c>
      <c r="F54" s="74">
        <v>238867</v>
      </c>
      <c r="G54" s="74">
        <v>238472</v>
      </c>
      <c r="H54" s="74">
        <v>238029</v>
      </c>
      <c r="I54" s="74">
        <v>239427</v>
      </c>
      <c r="J54" s="74">
        <v>231311</v>
      </c>
      <c r="K54" s="74">
        <v>231157</v>
      </c>
      <c r="L54" s="74">
        <v>231206</v>
      </c>
      <c r="M54" s="74">
        <v>231978</v>
      </c>
    </row>
    <row r="55" spans="1:13" ht="12.75">
      <c r="A55" s="3" t="s">
        <v>11</v>
      </c>
      <c r="B55" s="74">
        <v>452053</v>
      </c>
      <c r="C55" s="74">
        <v>448221</v>
      </c>
      <c r="D55" s="74">
        <v>444619</v>
      </c>
      <c r="E55" s="74">
        <v>440933</v>
      </c>
      <c r="F55" s="74">
        <v>229471</v>
      </c>
      <c r="G55" s="74">
        <v>227374</v>
      </c>
      <c r="H55" s="74">
        <v>225351</v>
      </c>
      <c r="I55" s="74">
        <v>223436</v>
      </c>
      <c r="J55" s="74">
        <v>222582</v>
      </c>
      <c r="K55" s="74">
        <v>220847</v>
      </c>
      <c r="L55" s="74">
        <v>219268</v>
      </c>
      <c r="M55" s="74">
        <v>217497</v>
      </c>
    </row>
    <row r="56" spans="1:13" ht="12.75">
      <c r="A56" s="3" t="s">
        <v>12</v>
      </c>
      <c r="B56" s="74">
        <v>18125</v>
      </c>
      <c r="C56" s="74">
        <v>21408</v>
      </c>
      <c r="D56" s="74">
        <v>24616</v>
      </c>
      <c r="E56" s="74">
        <v>30472</v>
      </c>
      <c r="F56" s="74">
        <v>9396</v>
      </c>
      <c r="G56" s="74">
        <v>11098</v>
      </c>
      <c r="H56" s="74">
        <v>12678</v>
      </c>
      <c r="I56" s="74">
        <v>15991</v>
      </c>
      <c r="J56" s="74">
        <v>8729</v>
      </c>
      <c r="K56" s="74">
        <v>10310</v>
      </c>
      <c r="L56" s="74">
        <v>11938</v>
      </c>
      <c r="M56" s="74">
        <v>14481</v>
      </c>
    </row>
    <row r="57" spans="1:13" ht="12.75">
      <c r="A57" s="2" t="s">
        <v>15</v>
      </c>
      <c r="B57" s="75" t="s">
        <v>8</v>
      </c>
      <c r="C57" s="75" t="s">
        <v>8</v>
      </c>
      <c r="D57" s="75" t="s">
        <v>8</v>
      </c>
      <c r="E57" s="75" t="s">
        <v>8</v>
      </c>
      <c r="F57" s="75" t="s">
        <v>8</v>
      </c>
      <c r="G57" s="75" t="s">
        <v>8</v>
      </c>
      <c r="H57" s="75" t="s">
        <v>8</v>
      </c>
      <c r="I57" s="75" t="s">
        <v>8</v>
      </c>
      <c r="J57" s="75" t="s">
        <v>8</v>
      </c>
      <c r="K57" s="75" t="s">
        <v>8</v>
      </c>
      <c r="L57" s="75" t="s">
        <v>8</v>
      </c>
      <c r="M57" s="75" t="s">
        <v>8</v>
      </c>
    </row>
    <row r="58" spans="1:13" ht="12.75">
      <c r="A58" s="3" t="s">
        <v>10</v>
      </c>
      <c r="B58" s="74">
        <v>123957</v>
      </c>
      <c r="C58" s="74">
        <v>126026</v>
      </c>
      <c r="D58" s="74">
        <v>127420</v>
      </c>
      <c r="E58" s="74">
        <v>128911</v>
      </c>
      <c r="F58" s="74">
        <v>51129</v>
      </c>
      <c r="G58" s="74">
        <v>52093</v>
      </c>
      <c r="H58" s="74">
        <v>52755</v>
      </c>
      <c r="I58" s="74">
        <v>53446</v>
      </c>
      <c r="J58" s="74">
        <v>72828</v>
      </c>
      <c r="K58" s="74">
        <v>73933</v>
      </c>
      <c r="L58" s="74">
        <v>74665</v>
      </c>
      <c r="M58" s="74">
        <v>75465</v>
      </c>
    </row>
    <row r="59" spans="1:13" ht="12.75">
      <c r="A59" s="3" t="s">
        <v>11</v>
      </c>
      <c r="B59" s="74">
        <v>123160</v>
      </c>
      <c r="C59" s="74">
        <v>125192</v>
      </c>
      <c r="D59" s="74">
        <v>126625</v>
      </c>
      <c r="E59" s="74">
        <v>128065</v>
      </c>
      <c r="F59" s="74">
        <v>50783</v>
      </c>
      <c r="G59" s="74">
        <v>51736</v>
      </c>
      <c r="H59" s="74">
        <v>52408</v>
      </c>
      <c r="I59" s="74">
        <v>53080</v>
      </c>
      <c r="J59" s="74">
        <v>72377</v>
      </c>
      <c r="K59" s="74">
        <v>73456</v>
      </c>
      <c r="L59" s="74">
        <v>74217</v>
      </c>
      <c r="M59" s="74">
        <v>74985</v>
      </c>
    </row>
    <row r="60" spans="1:13" ht="12.75">
      <c r="A60" s="3" t="s">
        <v>12</v>
      </c>
      <c r="B60" s="71">
        <v>797</v>
      </c>
      <c r="C60" s="71">
        <v>834</v>
      </c>
      <c r="D60" s="71">
        <v>795</v>
      </c>
      <c r="E60" s="71">
        <v>846</v>
      </c>
      <c r="F60" s="71">
        <v>346</v>
      </c>
      <c r="G60" s="71">
        <v>357</v>
      </c>
      <c r="H60" s="71">
        <v>347</v>
      </c>
      <c r="I60" s="71">
        <v>366</v>
      </c>
      <c r="J60" s="71">
        <v>451</v>
      </c>
      <c r="K60" s="71">
        <v>477</v>
      </c>
      <c r="L60" s="71">
        <v>448</v>
      </c>
      <c r="M60" s="71">
        <v>480</v>
      </c>
    </row>
    <row r="61" spans="1:13" ht="12.75">
      <c r="A61" s="1" t="s">
        <v>18</v>
      </c>
      <c r="B61" s="75" t="s">
        <v>8</v>
      </c>
      <c r="C61" s="75" t="s">
        <v>8</v>
      </c>
      <c r="D61" s="75" t="s">
        <v>8</v>
      </c>
      <c r="E61" s="75" t="s">
        <v>8</v>
      </c>
      <c r="F61" s="75" t="s">
        <v>8</v>
      </c>
      <c r="G61" s="75" t="s">
        <v>8</v>
      </c>
      <c r="H61" s="75" t="s">
        <v>8</v>
      </c>
      <c r="I61" s="75" t="s">
        <v>8</v>
      </c>
      <c r="J61" s="75" t="s">
        <v>8</v>
      </c>
      <c r="K61" s="75" t="s">
        <v>8</v>
      </c>
      <c r="L61" s="75" t="s">
        <v>8</v>
      </c>
      <c r="M61" s="75" t="s">
        <v>8</v>
      </c>
    </row>
    <row r="62" spans="1:13" ht="12.75">
      <c r="A62" s="2" t="s">
        <v>9</v>
      </c>
      <c r="B62" s="75" t="s">
        <v>8</v>
      </c>
      <c r="C62" s="75" t="s">
        <v>8</v>
      </c>
      <c r="D62" s="75" t="s">
        <v>8</v>
      </c>
      <c r="E62" s="75" t="s">
        <v>8</v>
      </c>
      <c r="F62" s="75" t="s">
        <v>8</v>
      </c>
      <c r="G62" s="75" t="s">
        <v>8</v>
      </c>
      <c r="H62" s="75" t="s">
        <v>8</v>
      </c>
      <c r="I62" s="75" t="s">
        <v>8</v>
      </c>
      <c r="J62" s="75" t="s">
        <v>8</v>
      </c>
      <c r="K62" s="75" t="s">
        <v>8</v>
      </c>
      <c r="L62" s="75" t="s">
        <v>8</v>
      </c>
      <c r="M62" s="75" t="s">
        <v>8</v>
      </c>
    </row>
    <row r="63" spans="1:13" ht="12.75">
      <c r="A63" s="3" t="s">
        <v>10</v>
      </c>
      <c r="B63" s="74">
        <v>1136181</v>
      </c>
      <c r="C63" s="74">
        <v>1139863</v>
      </c>
      <c r="D63" s="74">
        <v>1141457</v>
      </c>
      <c r="E63" s="74">
        <v>1146421</v>
      </c>
      <c r="F63" s="74">
        <v>552297</v>
      </c>
      <c r="G63" s="74">
        <v>553501</v>
      </c>
      <c r="H63" s="74">
        <v>553355</v>
      </c>
      <c r="I63" s="74">
        <v>556095</v>
      </c>
      <c r="J63" s="74">
        <v>583884</v>
      </c>
      <c r="K63" s="74">
        <v>586362</v>
      </c>
      <c r="L63" s="74">
        <v>588102</v>
      </c>
      <c r="M63" s="74">
        <v>590326</v>
      </c>
    </row>
    <row r="64" spans="1:13" ht="12.75">
      <c r="A64" s="3" t="s">
        <v>11</v>
      </c>
      <c r="B64" s="74">
        <v>1099964</v>
      </c>
      <c r="C64" s="74">
        <v>1096468</v>
      </c>
      <c r="D64" s="74">
        <v>1091365</v>
      </c>
      <c r="E64" s="74">
        <v>1087859</v>
      </c>
      <c r="F64" s="74">
        <v>534322</v>
      </c>
      <c r="G64" s="74">
        <v>532172</v>
      </c>
      <c r="H64" s="74">
        <v>528950</v>
      </c>
      <c r="I64" s="74">
        <v>527029</v>
      </c>
      <c r="J64" s="74">
        <v>565642</v>
      </c>
      <c r="K64" s="74">
        <v>564296</v>
      </c>
      <c r="L64" s="74">
        <v>562415</v>
      </c>
      <c r="M64" s="74">
        <v>560830</v>
      </c>
    </row>
    <row r="65" spans="1:13" ht="12.75">
      <c r="A65" s="3" t="s">
        <v>12</v>
      </c>
      <c r="B65" s="74">
        <v>36217</v>
      </c>
      <c r="C65" s="74">
        <v>43395</v>
      </c>
      <c r="D65" s="74">
        <v>50092</v>
      </c>
      <c r="E65" s="74">
        <v>58562</v>
      </c>
      <c r="F65" s="74">
        <v>17975</v>
      </c>
      <c r="G65" s="74">
        <v>21329</v>
      </c>
      <c r="H65" s="74">
        <v>24405</v>
      </c>
      <c r="I65" s="74">
        <v>29066</v>
      </c>
      <c r="J65" s="74">
        <v>18242</v>
      </c>
      <c r="K65" s="74">
        <v>22066</v>
      </c>
      <c r="L65" s="74">
        <v>25687</v>
      </c>
      <c r="M65" s="74">
        <v>29496</v>
      </c>
    </row>
    <row r="66" spans="1:13" ht="12.75">
      <c r="A66" s="2" t="s">
        <v>13</v>
      </c>
      <c r="B66" s="75" t="s">
        <v>8</v>
      </c>
      <c r="C66" s="75" t="s">
        <v>8</v>
      </c>
      <c r="D66" s="75" t="s">
        <v>8</v>
      </c>
      <c r="E66" s="75" t="s">
        <v>8</v>
      </c>
      <c r="F66" s="75" t="s">
        <v>8</v>
      </c>
      <c r="G66" s="75" t="s">
        <v>8</v>
      </c>
      <c r="H66" s="75" t="s">
        <v>8</v>
      </c>
      <c r="I66" s="75" t="s">
        <v>8</v>
      </c>
      <c r="J66" s="75" t="s">
        <v>8</v>
      </c>
      <c r="K66" s="75" t="s">
        <v>8</v>
      </c>
      <c r="L66" s="75" t="s">
        <v>8</v>
      </c>
      <c r="M66" s="75" t="s">
        <v>8</v>
      </c>
    </row>
    <row r="67" spans="1:13" ht="12.75">
      <c r="A67" s="3" t="s">
        <v>10</v>
      </c>
      <c r="B67" s="74">
        <v>140786</v>
      </c>
      <c r="C67" s="74">
        <v>143296</v>
      </c>
      <c r="D67" s="74">
        <v>145874</v>
      </c>
      <c r="E67" s="74">
        <v>148797</v>
      </c>
      <c r="F67" s="74">
        <v>72445</v>
      </c>
      <c r="G67" s="74">
        <v>73719</v>
      </c>
      <c r="H67" s="74">
        <v>74970</v>
      </c>
      <c r="I67" s="74">
        <v>76567</v>
      </c>
      <c r="J67" s="74">
        <v>68341</v>
      </c>
      <c r="K67" s="74">
        <v>69577</v>
      </c>
      <c r="L67" s="74">
        <v>70904</v>
      </c>
      <c r="M67" s="74">
        <v>72230</v>
      </c>
    </row>
    <row r="68" spans="1:13" ht="12.75">
      <c r="A68" s="3" t="s">
        <v>11</v>
      </c>
      <c r="B68" s="74">
        <v>135517</v>
      </c>
      <c r="C68" s="74">
        <v>136868</v>
      </c>
      <c r="D68" s="74">
        <v>138075</v>
      </c>
      <c r="E68" s="74">
        <v>139711</v>
      </c>
      <c r="F68" s="74">
        <v>69763</v>
      </c>
      <c r="G68" s="74">
        <v>70467</v>
      </c>
      <c r="H68" s="74">
        <v>70979</v>
      </c>
      <c r="I68" s="74">
        <v>71965</v>
      </c>
      <c r="J68" s="74">
        <v>65754</v>
      </c>
      <c r="K68" s="74">
        <v>66401</v>
      </c>
      <c r="L68" s="74">
        <v>67096</v>
      </c>
      <c r="M68" s="74">
        <v>67746</v>
      </c>
    </row>
    <row r="69" spans="1:13" ht="12.75">
      <c r="A69" s="3" t="s">
        <v>12</v>
      </c>
      <c r="B69" s="74">
        <v>5269</v>
      </c>
      <c r="C69" s="74">
        <v>6428</v>
      </c>
      <c r="D69" s="74">
        <v>7799</v>
      </c>
      <c r="E69" s="74">
        <v>9086</v>
      </c>
      <c r="F69" s="74">
        <v>2682</v>
      </c>
      <c r="G69" s="74">
        <v>3252</v>
      </c>
      <c r="H69" s="74">
        <v>3991</v>
      </c>
      <c r="I69" s="74">
        <v>4602</v>
      </c>
      <c r="J69" s="74">
        <v>2587</v>
      </c>
      <c r="K69" s="74">
        <v>3176</v>
      </c>
      <c r="L69" s="74">
        <v>3808</v>
      </c>
      <c r="M69" s="74">
        <v>4484</v>
      </c>
    </row>
    <row r="70" spans="1:13" ht="12.75">
      <c r="A70" s="2" t="s">
        <v>14</v>
      </c>
      <c r="B70" s="75" t="s">
        <v>8</v>
      </c>
      <c r="C70" s="75" t="s">
        <v>8</v>
      </c>
      <c r="D70" s="75" t="s">
        <v>8</v>
      </c>
      <c r="E70" s="75" t="s">
        <v>8</v>
      </c>
      <c r="F70" s="75" t="s">
        <v>8</v>
      </c>
      <c r="G70" s="75" t="s">
        <v>8</v>
      </c>
      <c r="H70" s="75" t="s">
        <v>8</v>
      </c>
      <c r="I70" s="75" t="s">
        <v>8</v>
      </c>
      <c r="J70" s="75" t="s">
        <v>8</v>
      </c>
      <c r="K70" s="75" t="s">
        <v>8</v>
      </c>
      <c r="L70" s="75" t="s">
        <v>8</v>
      </c>
      <c r="M70" s="75" t="s">
        <v>8</v>
      </c>
    </row>
    <row r="71" spans="1:13" ht="12.75">
      <c r="A71" s="3" t="s">
        <v>10</v>
      </c>
      <c r="B71" s="74">
        <v>780816</v>
      </c>
      <c r="C71" s="74">
        <v>779186</v>
      </c>
      <c r="D71" s="74">
        <v>776713</v>
      </c>
      <c r="E71" s="74">
        <v>776706</v>
      </c>
      <c r="F71" s="74">
        <v>391323</v>
      </c>
      <c r="G71" s="74">
        <v>390154</v>
      </c>
      <c r="H71" s="74">
        <v>388294</v>
      </c>
      <c r="I71" s="74">
        <v>388406</v>
      </c>
      <c r="J71" s="74">
        <v>389493</v>
      </c>
      <c r="K71" s="74">
        <v>389032</v>
      </c>
      <c r="L71" s="74">
        <v>388419</v>
      </c>
      <c r="M71" s="74">
        <v>388300</v>
      </c>
    </row>
    <row r="72" spans="1:13" ht="12.75">
      <c r="A72" s="3" t="s">
        <v>11</v>
      </c>
      <c r="B72" s="74">
        <v>750675</v>
      </c>
      <c r="C72" s="74">
        <v>743089</v>
      </c>
      <c r="D72" s="74">
        <v>735270</v>
      </c>
      <c r="E72" s="74">
        <v>728197</v>
      </c>
      <c r="F72" s="74">
        <v>376371</v>
      </c>
      <c r="G72" s="74">
        <v>372444</v>
      </c>
      <c r="H72" s="74">
        <v>368229</v>
      </c>
      <c r="I72" s="74">
        <v>364343</v>
      </c>
      <c r="J72" s="74">
        <v>374304</v>
      </c>
      <c r="K72" s="74">
        <v>370645</v>
      </c>
      <c r="L72" s="74">
        <v>367041</v>
      </c>
      <c r="M72" s="74">
        <v>363854</v>
      </c>
    </row>
    <row r="73" spans="1:13" ht="12.75">
      <c r="A73" s="3" t="s">
        <v>12</v>
      </c>
      <c r="B73" s="74">
        <v>30141</v>
      </c>
      <c r="C73" s="74">
        <v>36097</v>
      </c>
      <c r="D73" s="74">
        <v>41443</v>
      </c>
      <c r="E73" s="74">
        <v>48509</v>
      </c>
      <c r="F73" s="74">
        <v>14952</v>
      </c>
      <c r="G73" s="74">
        <v>17710</v>
      </c>
      <c r="H73" s="74">
        <v>20065</v>
      </c>
      <c r="I73" s="74">
        <v>24063</v>
      </c>
      <c r="J73" s="74">
        <v>15189</v>
      </c>
      <c r="K73" s="74">
        <v>18387</v>
      </c>
      <c r="L73" s="74">
        <v>21378</v>
      </c>
      <c r="M73" s="74">
        <v>24446</v>
      </c>
    </row>
    <row r="74" spans="1:13" ht="12.75">
      <c r="A74" s="2" t="s">
        <v>15</v>
      </c>
      <c r="B74" s="75" t="s">
        <v>8</v>
      </c>
      <c r="C74" s="75" t="s">
        <v>8</v>
      </c>
      <c r="D74" s="75" t="s">
        <v>8</v>
      </c>
      <c r="E74" s="75" t="s">
        <v>8</v>
      </c>
      <c r="F74" s="75" t="s">
        <v>8</v>
      </c>
      <c r="G74" s="75" t="s">
        <v>8</v>
      </c>
      <c r="H74" s="75" t="s">
        <v>8</v>
      </c>
      <c r="I74" s="75" t="s">
        <v>8</v>
      </c>
      <c r="J74" s="75" t="s">
        <v>8</v>
      </c>
      <c r="K74" s="75" t="s">
        <v>8</v>
      </c>
      <c r="L74" s="75" t="s">
        <v>8</v>
      </c>
      <c r="M74" s="75" t="s">
        <v>8</v>
      </c>
    </row>
    <row r="75" spans="1:13" ht="12.75">
      <c r="A75" s="3" t="s">
        <v>10</v>
      </c>
      <c r="B75" s="74">
        <v>214579</v>
      </c>
      <c r="C75" s="74">
        <v>217381</v>
      </c>
      <c r="D75" s="74">
        <v>218870</v>
      </c>
      <c r="E75" s="74">
        <v>220918</v>
      </c>
      <c r="F75" s="74">
        <v>88529</v>
      </c>
      <c r="G75" s="74">
        <v>89628</v>
      </c>
      <c r="H75" s="74">
        <v>90091</v>
      </c>
      <c r="I75" s="74">
        <v>91122</v>
      </c>
      <c r="J75" s="74">
        <v>126050</v>
      </c>
      <c r="K75" s="74">
        <v>127753</v>
      </c>
      <c r="L75" s="74">
        <v>128779</v>
      </c>
      <c r="M75" s="74">
        <v>129796</v>
      </c>
    </row>
    <row r="76" spans="1:13" ht="12.75">
      <c r="A76" s="3" t="s">
        <v>11</v>
      </c>
      <c r="B76" s="74">
        <v>213772</v>
      </c>
      <c r="C76" s="74">
        <v>216511</v>
      </c>
      <c r="D76" s="74">
        <v>218020</v>
      </c>
      <c r="E76" s="74">
        <v>219951</v>
      </c>
      <c r="F76" s="74">
        <v>88188</v>
      </c>
      <c r="G76" s="74">
        <v>89261</v>
      </c>
      <c r="H76" s="74">
        <v>89742</v>
      </c>
      <c r="I76" s="74">
        <v>90721</v>
      </c>
      <c r="J76" s="74">
        <v>125584</v>
      </c>
      <c r="K76" s="74">
        <v>127250</v>
      </c>
      <c r="L76" s="74">
        <v>128278</v>
      </c>
      <c r="M76" s="74">
        <v>129230</v>
      </c>
    </row>
    <row r="77" spans="1:13" ht="12.75">
      <c r="A77" s="3" t="s">
        <v>12</v>
      </c>
      <c r="B77" s="71">
        <v>807</v>
      </c>
      <c r="C77" s="71">
        <v>870</v>
      </c>
      <c r="D77" s="71">
        <v>850</v>
      </c>
      <c r="E77" s="71">
        <v>967</v>
      </c>
      <c r="F77" s="71">
        <v>341</v>
      </c>
      <c r="G77" s="71">
        <v>367</v>
      </c>
      <c r="H77" s="71">
        <v>349</v>
      </c>
      <c r="I77" s="71">
        <v>401</v>
      </c>
      <c r="J77" s="71">
        <v>466</v>
      </c>
      <c r="K77" s="71">
        <v>503</v>
      </c>
      <c r="L77" s="71">
        <v>501</v>
      </c>
      <c r="M77" s="71">
        <v>566</v>
      </c>
    </row>
    <row r="79" spans="1:13" ht="12.75">
      <c r="A79" s="72" t="s">
        <v>19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1" spans="1:13" ht="12.75">
      <c r="A81" s="72" t="s">
        <v>20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4" spans="1:13" ht="12.75">
      <c r="A84" s="72" t="s">
        <v>21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</sheetData>
  <mergeCells count="10">
    <mergeCell ref="A1:M1"/>
    <mergeCell ref="A2:M2"/>
    <mergeCell ref="A4:M4"/>
    <mergeCell ref="A5:M5"/>
    <mergeCell ref="B8:E8"/>
    <mergeCell ref="F8:I8"/>
    <mergeCell ref="J8:M8"/>
    <mergeCell ref="A79:M79"/>
    <mergeCell ref="A81:M81"/>
    <mergeCell ref="A84:M8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2"/>
  <sheetViews>
    <sheetView tabSelected="1" workbookViewId="0" topLeftCell="E1">
      <selection activeCell="E101" sqref="E101"/>
    </sheetView>
  </sheetViews>
  <sheetFormatPr defaultColWidth="11.421875" defaultRowHeight="12.75" outlineLevelRow="3" outlineLevelCol="1"/>
  <cols>
    <col min="1" max="1" width="18.28125" style="0" customWidth="1"/>
    <col min="2" max="5" width="11.421875" style="0" customWidth="1" outlineLevel="1"/>
    <col min="6" max="6" width="1.8515625" style="27" hidden="1" customWidth="1"/>
    <col min="7" max="7" width="9.8515625" style="27" customWidth="1"/>
    <col min="8" max="11" width="11.421875" style="0" customWidth="1" outlineLevel="1"/>
    <col min="12" max="12" width="13.57421875" style="33" customWidth="1"/>
    <col min="13" max="16" width="11.421875" style="0" customWidth="1" outlineLevel="1"/>
  </cols>
  <sheetData>
    <row r="1" ht="66" customHeight="1"/>
    <row r="2" spans="1:16" ht="18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ht="12.75"/>
    <row r="4" spans="6:12" s="17" customFormat="1" ht="12.75">
      <c r="F4" s="27"/>
      <c r="G4" s="27"/>
      <c r="L4" s="27"/>
    </row>
    <row r="5" spans="6:12" s="17" customFormat="1" ht="12.75">
      <c r="F5" s="27"/>
      <c r="G5" s="27"/>
      <c r="L5" s="27"/>
    </row>
    <row r="6" spans="2:16" s="17" customFormat="1" ht="15.75">
      <c r="B6" s="86" t="s">
        <v>4</v>
      </c>
      <c r="C6" s="86"/>
      <c r="D6" s="86"/>
      <c r="E6" s="86"/>
      <c r="F6" s="28"/>
      <c r="G6" s="28"/>
      <c r="H6" s="87" t="s">
        <v>5</v>
      </c>
      <c r="I6" s="87"/>
      <c r="J6" s="87"/>
      <c r="K6" s="87"/>
      <c r="L6" s="28" t="s">
        <v>30</v>
      </c>
      <c r="M6" s="88" t="s">
        <v>6</v>
      </c>
      <c r="N6" s="88"/>
      <c r="O6" s="88"/>
      <c r="P6" s="88"/>
    </row>
    <row r="7" spans="2:16" s="17" customFormat="1" ht="12.75">
      <c r="B7" s="16">
        <v>2005</v>
      </c>
      <c r="C7" s="16">
        <v>2006</v>
      </c>
      <c r="D7" s="16">
        <v>2007</v>
      </c>
      <c r="E7" s="16">
        <v>2008</v>
      </c>
      <c r="F7" s="29"/>
      <c r="G7" s="29"/>
      <c r="H7" s="5">
        <v>2005</v>
      </c>
      <c r="I7" s="5">
        <v>2006</v>
      </c>
      <c r="J7" s="5">
        <v>2007</v>
      </c>
      <c r="K7" s="5">
        <v>2008</v>
      </c>
      <c r="L7" s="29"/>
      <c r="M7" s="7">
        <v>2005</v>
      </c>
      <c r="N7" s="7">
        <v>2006</v>
      </c>
      <c r="O7" s="7">
        <v>2007</v>
      </c>
      <c r="P7" s="7">
        <v>2008</v>
      </c>
    </row>
    <row r="8" spans="1:16" ht="15.75">
      <c r="A8" s="9" t="s">
        <v>7</v>
      </c>
      <c r="B8" s="17" t="s">
        <v>8</v>
      </c>
      <c r="C8" s="17" t="s">
        <v>8</v>
      </c>
      <c r="D8" s="17" t="s">
        <v>8</v>
      </c>
      <c r="E8" s="17" t="s">
        <v>8</v>
      </c>
      <c r="H8" s="6" t="s">
        <v>8</v>
      </c>
      <c r="I8" s="6" t="s">
        <v>8</v>
      </c>
      <c r="J8" s="6" t="s">
        <v>8</v>
      </c>
      <c r="K8" s="6" t="s">
        <v>8</v>
      </c>
      <c r="L8" s="27"/>
      <c r="M8" s="8" t="s">
        <v>8</v>
      </c>
      <c r="N8" s="8" t="s">
        <v>8</v>
      </c>
      <c r="O8" s="8" t="s">
        <v>8</v>
      </c>
      <c r="P8" s="8" t="s">
        <v>8</v>
      </c>
    </row>
    <row r="9" spans="1:16" ht="12.75" outlineLevel="1">
      <c r="A9" s="4" t="s">
        <v>23</v>
      </c>
      <c r="B9" s="17" t="s">
        <v>8</v>
      </c>
      <c r="C9" s="17" t="s">
        <v>8</v>
      </c>
      <c r="D9" s="17" t="s">
        <v>8</v>
      </c>
      <c r="E9" s="17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27"/>
      <c r="M9" s="8" t="s">
        <v>8</v>
      </c>
      <c r="N9" s="8" t="s">
        <v>8</v>
      </c>
      <c r="O9" s="8" t="s">
        <v>8</v>
      </c>
      <c r="P9" s="8" t="s">
        <v>8</v>
      </c>
    </row>
    <row r="10" spans="1:16" s="45" customFormat="1" ht="13.5" outlineLevel="1" thickBot="1">
      <c r="A10" s="40" t="s">
        <v>10</v>
      </c>
      <c r="B10" s="60">
        <f>SUM(B11:B12)</f>
        <v>44108530</v>
      </c>
      <c r="C10" s="60">
        <f>SUM(C11:C12)</f>
        <v>4144166</v>
      </c>
      <c r="D10" s="60">
        <f>SUM(D11:D12)</f>
        <v>45200737</v>
      </c>
      <c r="E10" s="60">
        <f>SUM(E11:E12)</f>
        <v>46157822</v>
      </c>
      <c r="F10" s="41"/>
      <c r="G10" s="43"/>
      <c r="H10" s="61">
        <f>SUM(H11:H12)</f>
        <v>21780869</v>
      </c>
      <c r="I10" s="61">
        <f>SUM(I11:I12)</f>
        <v>22100466</v>
      </c>
      <c r="J10" s="61">
        <f>SUM(J11:J12)</f>
        <v>22339962</v>
      </c>
      <c r="K10" s="61">
        <f>SUM(K11:K12)</f>
        <v>22847737</v>
      </c>
      <c r="L10" s="43">
        <f>K10*(1+$B$97)</f>
        <v>23304691.740000002</v>
      </c>
      <c r="M10" s="22">
        <f>SUM(M11:M12)</f>
        <v>22327661</v>
      </c>
      <c r="N10" s="22">
        <f>SUM(N11:N12)</f>
        <v>22608498</v>
      </c>
      <c r="O10" s="22">
        <f>SUM(O11:O12)</f>
        <v>22860775</v>
      </c>
      <c r="P10" s="22">
        <f>SUM(P11:P12)</f>
        <v>23310085</v>
      </c>
    </row>
    <row r="11" spans="1:16" ht="12.75" outlineLevel="1">
      <c r="A11" s="10" t="s">
        <v>11</v>
      </c>
      <c r="B11" s="18">
        <v>40377920</v>
      </c>
      <c r="C11" s="18"/>
      <c r="D11" s="18">
        <v>40681183</v>
      </c>
      <c r="E11" s="18">
        <v>40889060</v>
      </c>
      <c r="F11" s="30"/>
      <c r="G11" s="30"/>
      <c r="H11" s="20">
        <v>19788835</v>
      </c>
      <c r="I11" s="20">
        <v>19884997</v>
      </c>
      <c r="J11" s="20">
        <v>19944277</v>
      </c>
      <c r="K11" s="20">
        <v>20045064</v>
      </c>
      <c r="L11" s="43">
        <f>K11*(1+$B$97)</f>
        <v>20445965.28</v>
      </c>
      <c r="M11" s="22">
        <v>20589085</v>
      </c>
      <c r="N11" s="22">
        <v>20679801</v>
      </c>
      <c r="O11" s="22">
        <v>20736906</v>
      </c>
      <c r="P11" s="22">
        <v>20843996</v>
      </c>
    </row>
    <row r="12" spans="1:16" ht="12.75" outlineLevel="1">
      <c r="A12" s="10" t="s">
        <v>12</v>
      </c>
      <c r="B12" s="18">
        <v>3730610</v>
      </c>
      <c r="C12" s="18">
        <v>4144166</v>
      </c>
      <c r="D12" s="18">
        <v>4519554</v>
      </c>
      <c r="E12" s="18">
        <v>5268762</v>
      </c>
      <c r="F12" s="30"/>
      <c r="G12" s="30"/>
      <c r="H12" s="20">
        <v>1992034</v>
      </c>
      <c r="I12" s="20">
        <v>2215469</v>
      </c>
      <c r="J12" s="20">
        <v>2395685</v>
      </c>
      <c r="K12" s="20">
        <v>2802673</v>
      </c>
      <c r="L12" s="43">
        <f>K12*(1+$B$97)</f>
        <v>2858726.46</v>
      </c>
      <c r="M12" s="22">
        <v>1738576</v>
      </c>
      <c r="N12" s="22">
        <v>1928697</v>
      </c>
      <c r="O12" s="22">
        <v>2123869</v>
      </c>
      <c r="P12" s="22">
        <v>2466089</v>
      </c>
    </row>
    <row r="13" spans="1:16" ht="12.75" outlineLevel="1">
      <c r="A13" s="4" t="s">
        <v>28</v>
      </c>
      <c r="B13" s="62">
        <f>(B12/B10)</f>
        <v>0.08457797165310202</v>
      </c>
      <c r="C13" s="62">
        <f>(C12/C10)</f>
        <v>1</v>
      </c>
      <c r="D13" s="62">
        <f>(D12/D10)</f>
        <v>0.09998850239986132</v>
      </c>
      <c r="E13" s="62">
        <f>(E12/E10)</f>
        <v>0.11414667702475216</v>
      </c>
      <c r="F13" s="30"/>
      <c r="G13" s="30"/>
      <c r="H13" s="63">
        <f>(H12/H10)</f>
        <v>0.09145796708111141</v>
      </c>
      <c r="I13" s="63">
        <f>(I12/I10)</f>
        <v>0.10024535229257157</v>
      </c>
      <c r="J13" s="63">
        <f>(J12/J10)</f>
        <v>0.10723764883754054</v>
      </c>
      <c r="K13" s="63">
        <f>(K12/K10)</f>
        <v>0.12266742216089059</v>
      </c>
      <c r="L13" s="31"/>
      <c r="M13" s="64">
        <f>(M12/M10)</f>
        <v>0.07786646348670379</v>
      </c>
      <c r="N13" s="64">
        <f>(N12/N10)</f>
        <v>0.08530849771621273</v>
      </c>
      <c r="O13" s="64">
        <f>(O12/O10)</f>
        <v>0.09290450564340011</v>
      </c>
      <c r="P13" s="64">
        <f>(P12/P10)</f>
        <v>0.10579493811369628</v>
      </c>
    </row>
    <row r="14" spans="1:16" s="17" customFormat="1" ht="12.75" outlineLevel="1">
      <c r="A14" s="37" t="s">
        <v>25</v>
      </c>
      <c r="B14" s="19" t="s">
        <v>8</v>
      </c>
      <c r="C14" s="19" t="s">
        <v>8</v>
      </c>
      <c r="D14" s="19" t="s">
        <v>8</v>
      </c>
      <c r="E14" s="19" t="s">
        <v>8</v>
      </c>
      <c r="F14" s="30"/>
      <c r="G14" s="30"/>
      <c r="H14" s="21" t="s">
        <v>8</v>
      </c>
      <c r="I14" s="21" t="s">
        <v>8</v>
      </c>
      <c r="J14" s="21" t="s">
        <v>8</v>
      </c>
      <c r="K14" s="21" t="s">
        <v>8</v>
      </c>
      <c r="L14" s="31"/>
      <c r="M14" s="19" t="s">
        <v>8</v>
      </c>
      <c r="N14" s="19" t="s">
        <v>8</v>
      </c>
      <c r="O14" s="19" t="s">
        <v>8</v>
      </c>
      <c r="P14" s="19" t="s">
        <v>8</v>
      </c>
    </row>
    <row r="15" spans="1:16" s="49" customFormat="1" ht="13.5" outlineLevel="2" thickBot="1">
      <c r="A15" s="46" t="s">
        <v>10</v>
      </c>
      <c r="B15" s="47">
        <v>6719131</v>
      </c>
      <c r="C15" s="47">
        <v>6825177</v>
      </c>
      <c r="D15" s="47">
        <v>6927730</v>
      </c>
      <c r="E15" s="47">
        <v>7113961</v>
      </c>
      <c r="F15" s="43"/>
      <c r="G15" s="43"/>
      <c r="H15" s="42">
        <v>3454638</v>
      </c>
      <c r="I15" s="42">
        <v>3510027</v>
      </c>
      <c r="J15" s="42">
        <v>3563259</v>
      </c>
      <c r="K15" s="42">
        <v>3659051</v>
      </c>
      <c r="L15" s="43"/>
      <c r="M15" s="48">
        <v>3264493</v>
      </c>
      <c r="N15" s="48">
        <v>3315150</v>
      </c>
      <c r="O15" s="48">
        <v>3364471</v>
      </c>
      <c r="P15" s="48">
        <v>3454910</v>
      </c>
    </row>
    <row r="16" spans="1:16" ht="12.75" outlineLevel="2">
      <c r="A16" s="34" t="s">
        <v>11</v>
      </c>
      <c r="B16" s="23">
        <v>6154390</v>
      </c>
      <c r="C16" s="23">
        <v>6208542</v>
      </c>
      <c r="D16" s="23">
        <v>6247911</v>
      </c>
      <c r="E16" s="23">
        <v>6320034</v>
      </c>
      <c r="F16" s="30"/>
      <c r="G16" s="30"/>
      <c r="H16" s="20">
        <v>3163788</v>
      </c>
      <c r="I16" s="20">
        <v>3191815</v>
      </c>
      <c r="J16" s="20">
        <v>3212431</v>
      </c>
      <c r="K16" s="20">
        <v>3249310</v>
      </c>
      <c r="L16" s="31"/>
      <c r="M16" s="22">
        <v>2990602</v>
      </c>
      <c r="N16" s="22">
        <v>3016727</v>
      </c>
      <c r="O16" s="22">
        <v>3035480</v>
      </c>
      <c r="P16" s="22">
        <v>3070724</v>
      </c>
    </row>
    <row r="17" spans="1:16" ht="12.75" outlineLevel="2">
      <c r="A17" s="34" t="s">
        <v>12</v>
      </c>
      <c r="B17" s="23">
        <v>564741</v>
      </c>
      <c r="C17" s="23">
        <v>616635</v>
      </c>
      <c r="D17" s="23">
        <v>679819</v>
      </c>
      <c r="E17" s="23">
        <v>793927</v>
      </c>
      <c r="F17" s="30"/>
      <c r="G17" s="30"/>
      <c r="H17" s="20">
        <v>290850</v>
      </c>
      <c r="I17" s="20">
        <v>318212</v>
      </c>
      <c r="J17" s="20">
        <v>350828</v>
      </c>
      <c r="K17" s="20">
        <v>409741</v>
      </c>
      <c r="L17" s="31"/>
      <c r="M17" s="22">
        <v>273891</v>
      </c>
      <c r="N17" s="22">
        <v>298423</v>
      </c>
      <c r="O17" s="22">
        <v>328991</v>
      </c>
      <c r="P17" s="22">
        <v>384186</v>
      </c>
    </row>
    <row r="18" spans="1:16" ht="12.75" outlineLevel="2">
      <c r="A18" s="13" t="s">
        <v>28</v>
      </c>
      <c r="B18" s="65">
        <f>(B17/B15)</f>
        <v>0.08404970821375561</v>
      </c>
      <c r="C18" s="65">
        <f>(C17/C15)</f>
        <v>0.09034710748160817</v>
      </c>
      <c r="D18" s="65">
        <f>(D17/D15)</f>
        <v>0.09813012343148478</v>
      </c>
      <c r="E18" s="65">
        <f>(E17/E15)</f>
        <v>0.11160125842691575</v>
      </c>
      <c r="F18" s="30"/>
      <c r="G18" s="30"/>
      <c r="H18" s="66">
        <f>(H17/H15)</f>
        <v>0.08419116561561588</v>
      </c>
      <c r="I18" s="66">
        <f>(I17/I15)</f>
        <v>0.09065799208951954</v>
      </c>
      <c r="J18" s="66">
        <f>(J17/J15)</f>
        <v>0.09845705855229721</v>
      </c>
      <c r="K18" s="66">
        <f>(K17/K15)</f>
        <v>0.11198012818077693</v>
      </c>
      <c r="L18" s="31"/>
      <c r="M18" s="64">
        <f>(M17/M15)</f>
        <v>0.08390001142597028</v>
      </c>
      <c r="N18" s="64">
        <f>(N17/N15)</f>
        <v>0.09001794790582628</v>
      </c>
      <c r="O18" s="64">
        <f>(O17/O15)</f>
        <v>0.09778387152096124</v>
      </c>
      <c r="P18" s="64">
        <f>(P17/P15)</f>
        <v>0.11120000231554512</v>
      </c>
    </row>
    <row r="19" spans="1:16" s="17" customFormat="1" ht="12.75" outlineLevel="1">
      <c r="A19" s="38" t="s">
        <v>26</v>
      </c>
      <c r="B19" s="19" t="s">
        <v>8</v>
      </c>
      <c r="C19" s="19" t="s">
        <v>8</v>
      </c>
      <c r="D19" s="19" t="s">
        <v>8</v>
      </c>
      <c r="E19" s="19" t="s">
        <v>8</v>
      </c>
      <c r="F19" s="30"/>
      <c r="G19" s="30"/>
      <c r="H19" s="21" t="s">
        <v>8</v>
      </c>
      <c r="I19" s="21" t="s">
        <v>8</v>
      </c>
      <c r="J19" s="21" t="s">
        <v>8</v>
      </c>
      <c r="K19" s="21" t="s">
        <v>8</v>
      </c>
      <c r="L19" s="31"/>
      <c r="M19" s="19" t="s">
        <v>8</v>
      </c>
      <c r="N19" s="19" t="s">
        <v>8</v>
      </c>
      <c r="O19" s="19" t="s">
        <v>8</v>
      </c>
      <c r="P19" s="19" t="s">
        <v>8</v>
      </c>
    </row>
    <row r="20" spans="1:16" s="45" customFormat="1" ht="13.5" outlineLevel="2" thickBot="1">
      <c r="A20" s="50" t="s">
        <v>10</v>
      </c>
      <c r="B20" s="51">
        <v>30057132</v>
      </c>
      <c r="C20" s="51">
        <v>30399395</v>
      </c>
      <c r="D20" s="51">
        <v>30741181</v>
      </c>
      <c r="E20" s="51">
        <v>31410936</v>
      </c>
      <c r="F20" s="41"/>
      <c r="G20" s="41"/>
      <c r="H20" s="42">
        <v>15235244</v>
      </c>
      <c r="I20" s="42">
        <v>15425910</v>
      </c>
      <c r="J20" s="42">
        <v>15586735</v>
      </c>
      <c r="K20" s="42">
        <v>15950385</v>
      </c>
      <c r="L20" s="43"/>
      <c r="M20" s="44">
        <v>14821888</v>
      </c>
      <c r="N20" s="44">
        <v>14973485</v>
      </c>
      <c r="O20" s="44">
        <v>15154446</v>
      </c>
      <c r="P20" s="44">
        <v>15460551</v>
      </c>
    </row>
    <row r="21" spans="1:16" ht="12.75" outlineLevel="2">
      <c r="A21" s="35" t="s">
        <v>24</v>
      </c>
      <c r="B21" s="24">
        <v>27070598</v>
      </c>
      <c r="C21" s="24">
        <v>27075030</v>
      </c>
      <c r="D21" s="24">
        <v>27124289</v>
      </c>
      <c r="E21" s="24">
        <v>27191880</v>
      </c>
      <c r="F21" s="30"/>
      <c r="G21" s="30"/>
      <c r="H21" s="20">
        <v>13623538</v>
      </c>
      <c r="I21" s="20">
        <v>13630971</v>
      </c>
      <c r="J21" s="20">
        <v>13655112</v>
      </c>
      <c r="K21" s="20">
        <v>13687091</v>
      </c>
      <c r="L21" s="31"/>
      <c r="M21" s="22">
        <v>13447060</v>
      </c>
      <c r="N21" s="22">
        <v>13444059</v>
      </c>
      <c r="O21" s="22">
        <v>13469177</v>
      </c>
      <c r="P21" s="22">
        <v>13504789</v>
      </c>
    </row>
    <row r="22" spans="1:16" ht="12.75" outlineLevel="2">
      <c r="A22" s="35" t="s">
        <v>12</v>
      </c>
      <c r="B22" s="24">
        <v>2986534</v>
      </c>
      <c r="C22" s="24">
        <v>3324365</v>
      </c>
      <c r="D22" s="24">
        <v>3616892</v>
      </c>
      <c r="E22" s="24">
        <v>4219056</v>
      </c>
      <c r="F22" s="30"/>
      <c r="G22" s="30"/>
      <c r="H22" s="20">
        <v>1611706</v>
      </c>
      <c r="I22" s="20">
        <v>1794939</v>
      </c>
      <c r="J22" s="20">
        <v>1931623</v>
      </c>
      <c r="K22" s="20">
        <v>2263294</v>
      </c>
      <c r="L22" s="31"/>
      <c r="M22" s="22">
        <v>1374828</v>
      </c>
      <c r="N22" s="22">
        <v>1529426</v>
      </c>
      <c r="O22" s="22">
        <v>1685269</v>
      </c>
      <c r="P22" s="22">
        <v>1955762</v>
      </c>
    </row>
    <row r="23" spans="1:16" ht="12.75" outlineLevel="2">
      <c r="A23" s="14" t="s">
        <v>28</v>
      </c>
      <c r="B23" s="67">
        <f>(B22/B20)</f>
        <v>0.09936190851475783</v>
      </c>
      <c r="C23" s="67">
        <f>(C22/C20)</f>
        <v>0.10935628817612982</v>
      </c>
      <c r="D23" s="67">
        <f>(D22/D20)</f>
        <v>0.11765624749420005</v>
      </c>
      <c r="E23" s="67">
        <f>(E22/E20)</f>
        <v>0.1343180604360214</v>
      </c>
      <c r="F23" s="30"/>
      <c r="G23" s="30"/>
      <c r="H23" s="66">
        <f>(H22/H20)</f>
        <v>0.1057880005072449</v>
      </c>
      <c r="I23" s="66">
        <f>(I22/I20)</f>
        <v>0.1163587107664961</v>
      </c>
      <c r="J23" s="66">
        <f>(J22/J20)</f>
        <v>0.12392736516018268</v>
      </c>
      <c r="K23" s="66">
        <f>(K22/K20)</f>
        <v>0.14189588527173483</v>
      </c>
      <c r="L23" s="31"/>
      <c r="M23" s="64">
        <f>(M22/M20)</f>
        <v>0.09275660428684929</v>
      </c>
      <c r="N23" s="64">
        <f>(N22/N20)</f>
        <v>0.1021422868490535</v>
      </c>
      <c r="O23" s="64">
        <f>(O22/O20)</f>
        <v>0.11120624270923529</v>
      </c>
      <c r="P23" s="64">
        <f>(P22/P20)</f>
        <v>0.1265001486686988</v>
      </c>
    </row>
    <row r="24" spans="1:16" s="17" customFormat="1" ht="12" customHeight="1" outlineLevel="1">
      <c r="A24" s="39" t="s">
        <v>27</v>
      </c>
      <c r="B24" s="19" t="s">
        <v>8</v>
      </c>
      <c r="C24" s="19" t="s">
        <v>8</v>
      </c>
      <c r="D24" s="19" t="s">
        <v>8</v>
      </c>
      <c r="E24" s="19" t="s">
        <v>8</v>
      </c>
      <c r="F24" s="30"/>
      <c r="G24" s="30"/>
      <c r="H24" s="21" t="s">
        <v>8</v>
      </c>
      <c r="I24" s="21" t="s">
        <v>8</v>
      </c>
      <c r="J24" s="21" t="s">
        <v>8</v>
      </c>
      <c r="K24" s="21" t="s">
        <v>8</v>
      </c>
      <c r="L24" s="31"/>
      <c r="M24" s="19" t="s">
        <v>8</v>
      </c>
      <c r="N24" s="19" t="s">
        <v>8</v>
      </c>
      <c r="O24" s="19" t="s">
        <v>8</v>
      </c>
      <c r="P24" s="19" t="s">
        <v>8</v>
      </c>
    </row>
    <row r="25" spans="1:16" s="45" customFormat="1" ht="13.5" outlineLevel="2" thickBot="1">
      <c r="A25" s="52" t="s">
        <v>10</v>
      </c>
      <c r="B25" s="53">
        <v>7332267</v>
      </c>
      <c r="C25" s="53">
        <v>7484392</v>
      </c>
      <c r="D25" s="53">
        <v>7531826</v>
      </c>
      <c r="E25" s="53">
        <v>7632925</v>
      </c>
      <c r="F25" s="41"/>
      <c r="G25" s="41"/>
      <c r="H25" s="42">
        <v>3090987</v>
      </c>
      <c r="I25" s="42">
        <v>3164529</v>
      </c>
      <c r="J25" s="42">
        <v>3189968</v>
      </c>
      <c r="K25" s="42">
        <v>3238301</v>
      </c>
      <c r="L25" s="43"/>
      <c r="M25" s="44">
        <v>4241280</v>
      </c>
      <c r="N25" s="44">
        <v>4319863</v>
      </c>
      <c r="O25" s="44">
        <v>4341858</v>
      </c>
      <c r="P25" s="44">
        <v>4394624</v>
      </c>
    </row>
    <row r="26" spans="1:16" ht="12.75" outlineLevel="2">
      <c r="A26" s="36" t="s">
        <v>11</v>
      </c>
      <c r="B26" s="25">
        <v>7152932</v>
      </c>
      <c r="C26" s="25">
        <v>7281226</v>
      </c>
      <c r="D26" s="25">
        <v>7308983</v>
      </c>
      <c r="E26" s="25">
        <v>7377146</v>
      </c>
      <c r="F26" s="30"/>
      <c r="G26" s="30"/>
      <c r="H26" s="20">
        <v>3001509</v>
      </c>
      <c r="I26" s="20">
        <v>3062211</v>
      </c>
      <c r="J26" s="20">
        <v>3076734</v>
      </c>
      <c r="K26" s="20">
        <v>3108663</v>
      </c>
      <c r="L26" s="31"/>
      <c r="M26" s="22">
        <v>4151423</v>
      </c>
      <c r="N26" s="22">
        <v>4219015</v>
      </c>
      <c r="O26" s="22">
        <v>4232249</v>
      </c>
      <c r="P26" s="22">
        <v>4268483</v>
      </c>
    </row>
    <row r="27" spans="1:16" ht="12.75" outlineLevel="2">
      <c r="A27" s="36" t="s">
        <v>12</v>
      </c>
      <c r="B27" s="25">
        <v>179335</v>
      </c>
      <c r="C27" s="25">
        <v>203166</v>
      </c>
      <c r="D27" s="25">
        <v>222843</v>
      </c>
      <c r="E27" s="25">
        <v>255779</v>
      </c>
      <c r="F27" s="30"/>
      <c r="G27" s="30"/>
      <c r="H27" s="20">
        <v>89478</v>
      </c>
      <c r="I27" s="20">
        <v>102318</v>
      </c>
      <c r="J27" s="20">
        <v>113234</v>
      </c>
      <c r="K27" s="20">
        <v>129638</v>
      </c>
      <c r="L27" s="31"/>
      <c r="M27" s="22">
        <v>89857</v>
      </c>
      <c r="N27" s="22">
        <v>100848</v>
      </c>
      <c r="O27" s="22">
        <v>109609</v>
      </c>
      <c r="P27" s="22">
        <v>126141</v>
      </c>
    </row>
    <row r="28" spans="1:16" ht="12.75" outlineLevel="2">
      <c r="A28" s="15" t="s">
        <v>28</v>
      </c>
      <c r="B28" s="68">
        <f>(B27/B25)</f>
        <v>0.0244583291906855</v>
      </c>
      <c r="C28" s="68">
        <f>(C27/C25)</f>
        <v>0.027145291160591268</v>
      </c>
      <c r="D28" s="68">
        <f>(D27/D25)</f>
        <v>0.029586849191683397</v>
      </c>
      <c r="E28" s="68">
        <f>(E27/E25)</f>
        <v>0.03350995850214695</v>
      </c>
      <c r="F28" s="30"/>
      <c r="G28" s="30"/>
      <c r="H28" s="66">
        <f>(H27/H25)</f>
        <v>0.028948035045116657</v>
      </c>
      <c r="I28" s="66">
        <f>(I27/I25)</f>
        <v>0.03233277369238834</v>
      </c>
      <c r="J28" s="66">
        <f>(J27/J25)</f>
        <v>0.03549690780597172</v>
      </c>
      <c r="K28" s="66">
        <f>(K27/K25)</f>
        <v>0.040032720861958165</v>
      </c>
      <c r="L28" s="31"/>
      <c r="M28" s="64">
        <f>(M27/M25)</f>
        <v>0.021186292817262715</v>
      </c>
      <c r="N28" s="64">
        <f>(N27/N25)</f>
        <v>0.023345184789425034</v>
      </c>
      <c r="O28" s="64">
        <f>(O27/O25)</f>
        <v>0.02524472242067797</v>
      </c>
      <c r="P28" s="64">
        <f>(P27/P25)</f>
        <v>0.02870347952407305</v>
      </c>
    </row>
    <row r="29" spans="1:16" s="11" customFormat="1" ht="12.75" outlineLevel="1">
      <c r="A29" s="12"/>
      <c r="B29" s="54"/>
      <c r="C29" s="54"/>
      <c r="D29" s="54"/>
      <c r="E29" s="54"/>
      <c r="F29" s="55"/>
      <c r="G29" s="55"/>
      <c r="H29" s="56"/>
      <c r="I29" s="56"/>
      <c r="J29" s="56"/>
      <c r="K29" s="56"/>
      <c r="L29" s="57"/>
      <c r="M29" s="54"/>
      <c r="N29" s="54"/>
      <c r="O29" s="54"/>
      <c r="P29" s="54"/>
    </row>
    <row r="30" spans="1:16" ht="12.75">
      <c r="A30" t="s">
        <v>16</v>
      </c>
      <c r="B30" s="26" t="s">
        <v>8</v>
      </c>
      <c r="C30" s="26" t="s">
        <v>8</v>
      </c>
      <c r="D30" s="26" t="s">
        <v>8</v>
      </c>
      <c r="E30" s="26" t="s">
        <v>8</v>
      </c>
      <c r="F30" s="30"/>
      <c r="G30" s="30"/>
      <c r="H30" s="26" t="s">
        <v>8</v>
      </c>
      <c r="I30" s="26" t="s">
        <v>8</v>
      </c>
      <c r="J30" s="26" t="s">
        <v>8</v>
      </c>
      <c r="K30" s="26" t="s">
        <v>8</v>
      </c>
      <c r="L30" s="32"/>
      <c r="M30" s="26" t="s">
        <v>8</v>
      </c>
      <c r="N30" s="26" t="s">
        <v>8</v>
      </c>
      <c r="O30" s="26" t="s">
        <v>8</v>
      </c>
      <c r="P30" s="26" t="s">
        <v>8</v>
      </c>
    </row>
    <row r="31" spans="1:16" ht="12.75" outlineLevel="1">
      <c r="A31" t="s">
        <v>9</v>
      </c>
      <c r="B31" s="26" t="s">
        <v>8</v>
      </c>
      <c r="C31" s="26" t="s">
        <v>8</v>
      </c>
      <c r="D31" s="26" t="s">
        <v>8</v>
      </c>
      <c r="E31" s="26" t="s">
        <v>8</v>
      </c>
      <c r="F31" s="30"/>
      <c r="G31" s="30"/>
      <c r="H31" s="26" t="s">
        <v>8</v>
      </c>
      <c r="I31" s="26" t="s">
        <v>8</v>
      </c>
      <c r="J31" s="26" t="s">
        <v>8</v>
      </c>
      <c r="K31" s="26" t="s">
        <v>8</v>
      </c>
      <c r="L31" s="32"/>
      <c r="M31" s="26" t="s">
        <v>8</v>
      </c>
      <c r="N31" s="26" t="s">
        <v>8</v>
      </c>
      <c r="O31" s="26" t="s">
        <v>8</v>
      </c>
      <c r="P31" s="26" t="s">
        <v>8</v>
      </c>
    </row>
    <row r="32" spans="1:16" ht="12.75" outlineLevel="1">
      <c r="A32" t="s">
        <v>10</v>
      </c>
      <c r="B32" s="26">
        <f>SUM(B33:B34)</f>
        <v>299957</v>
      </c>
      <c r="C32" s="26">
        <f aca="true" t="shared" si="0" ref="C32:P32">SUM(C33:C34)</f>
        <v>301926</v>
      </c>
      <c r="D32" s="26">
        <f t="shared" si="0"/>
        <v>305459</v>
      </c>
      <c r="E32" s="26">
        <f t="shared" si="0"/>
        <v>309635</v>
      </c>
      <c r="F32" s="26"/>
      <c r="G32" s="26"/>
      <c r="H32" s="26">
        <f t="shared" si="0"/>
        <v>149623</v>
      </c>
      <c r="I32" s="26">
        <f t="shared" si="0"/>
        <v>150297</v>
      </c>
      <c r="J32" s="26">
        <f t="shared" si="0"/>
        <v>152040</v>
      </c>
      <c r="K32" s="26">
        <f t="shared" si="0"/>
        <v>154376</v>
      </c>
      <c r="L32" s="26"/>
      <c r="M32" s="26">
        <f t="shared" si="0"/>
        <v>150334</v>
      </c>
      <c r="N32" s="26">
        <f t="shared" si="0"/>
        <v>151629</v>
      </c>
      <c r="O32" s="26">
        <f t="shared" si="0"/>
        <v>153419</v>
      </c>
      <c r="P32" s="26">
        <f t="shared" si="0"/>
        <v>155259</v>
      </c>
    </row>
    <row r="33" spans="1:16" ht="12.75" outlineLevel="1">
      <c r="A33" t="s">
        <v>11</v>
      </c>
      <c r="B33" s="26">
        <v>284816</v>
      </c>
      <c r="C33" s="26">
        <v>285069</v>
      </c>
      <c r="D33" s="26">
        <v>286067</v>
      </c>
      <c r="E33" s="26">
        <v>286795</v>
      </c>
      <c r="F33" s="30"/>
      <c r="G33" s="30">
        <f>E33*(1+$C$98)</f>
        <v>289662.95</v>
      </c>
      <c r="H33" s="26">
        <v>141307</v>
      </c>
      <c r="I33" s="26">
        <v>141174</v>
      </c>
      <c r="J33" s="26">
        <v>141542</v>
      </c>
      <c r="K33" s="26">
        <v>141805</v>
      </c>
      <c r="L33" s="30">
        <f>J33*(1+$C$98)</f>
        <v>142957.42</v>
      </c>
      <c r="M33" s="26">
        <v>143509</v>
      </c>
      <c r="N33" s="26">
        <v>143895</v>
      </c>
      <c r="O33" s="26">
        <v>144525</v>
      </c>
      <c r="P33" s="26">
        <v>144990</v>
      </c>
    </row>
    <row r="34" spans="1:16" ht="12.75" outlineLevel="1">
      <c r="A34" t="s">
        <v>12</v>
      </c>
      <c r="B34" s="26">
        <v>15141</v>
      </c>
      <c r="C34" s="26">
        <v>16857</v>
      </c>
      <c r="D34" s="26">
        <v>19392</v>
      </c>
      <c r="E34" s="26">
        <v>22840</v>
      </c>
      <c r="F34" s="30"/>
      <c r="G34" s="30">
        <f>E34*(1+$C$99)</f>
        <v>23296.8</v>
      </c>
      <c r="H34" s="26">
        <v>8316</v>
      </c>
      <c r="I34" s="26">
        <v>9123</v>
      </c>
      <c r="J34" s="26">
        <v>10498</v>
      </c>
      <c r="K34" s="26">
        <v>12571</v>
      </c>
      <c r="L34" s="32"/>
      <c r="M34" s="26">
        <v>6825</v>
      </c>
      <c r="N34" s="26">
        <v>7734</v>
      </c>
      <c r="O34" s="26">
        <v>8894</v>
      </c>
      <c r="P34" s="26">
        <v>10269</v>
      </c>
    </row>
    <row r="35" spans="1:16" ht="12.75" outlineLevel="1">
      <c r="A35" t="s">
        <v>28</v>
      </c>
      <c r="B35" s="59"/>
      <c r="C35" s="26"/>
      <c r="D35" s="26"/>
      <c r="E35" s="26"/>
      <c r="F35" s="30"/>
      <c r="G35" s="30">
        <f>E35+(E35*$C$98)</f>
        <v>0</v>
      </c>
      <c r="H35" s="26"/>
      <c r="I35" s="26"/>
      <c r="J35" s="26"/>
      <c r="K35" s="26"/>
      <c r="L35" s="32"/>
      <c r="M35" s="26"/>
      <c r="N35" s="26"/>
      <c r="O35" s="26"/>
      <c r="P35" s="26"/>
    </row>
    <row r="36" spans="1:16" ht="12.75" outlineLevel="1">
      <c r="A36" t="s">
        <v>13</v>
      </c>
      <c r="B36" s="26" t="s">
        <v>8</v>
      </c>
      <c r="C36" s="26" t="s">
        <v>8</v>
      </c>
      <c r="D36" s="26" t="s">
        <v>8</v>
      </c>
      <c r="E36" s="26" t="s">
        <v>8</v>
      </c>
      <c r="F36" s="30"/>
      <c r="G36" s="30"/>
      <c r="H36" s="26" t="s">
        <v>8</v>
      </c>
      <c r="I36" s="26" t="s">
        <v>8</v>
      </c>
      <c r="J36" s="26" t="s">
        <v>8</v>
      </c>
      <c r="K36" s="26" t="s">
        <v>8</v>
      </c>
      <c r="L36" s="32"/>
      <c r="M36" s="26" t="s">
        <v>8</v>
      </c>
      <c r="N36" s="26" t="s">
        <v>8</v>
      </c>
      <c r="O36" s="26" t="s">
        <v>8</v>
      </c>
      <c r="P36" s="26" t="s">
        <v>8</v>
      </c>
    </row>
    <row r="37" spans="1:16" ht="12.75" outlineLevel="2">
      <c r="A37" t="s">
        <v>10</v>
      </c>
      <c r="B37" s="26">
        <v>39220</v>
      </c>
      <c r="C37" s="26">
        <v>40067</v>
      </c>
      <c r="D37" s="26">
        <v>41146</v>
      </c>
      <c r="E37" s="26">
        <v>42339</v>
      </c>
      <c r="F37" s="30"/>
      <c r="G37" s="30"/>
      <c r="H37" s="26">
        <v>20067</v>
      </c>
      <c r="I37" s="26">
        <v>20422</v>
      </c>
      <c r="J37" s="26">
        <v>20970</v>
      </c>
      <c r="K37" s="26">
        <v>21559</v>
      </c>
      <c r="L37" s="32"/>
      <c r="M37" s="26">
        <v>19153</v>
      </c>
      <c r="N37" s="26">
        <v>19645</v>
      </c>
      <c r="O37" s="26">
        <v>20176</v>
      </c>
      <c r="P37" s="26">
        <v>20780</v>
      </c>
    </row>
    <row r="38" spans="1:16" ht="12.75" outlineLevel="2">
      <c r="A38" t="s">
        <v>11</v>
      </c>
      <c r="B38" s="26">
        <v>36799</v>
      </c>
      <c r="C38" s="26">
        <v>37259</v>
      </c>
      <c r="D38" s="26">
        <v>37815</v>
      </c>
      <c r="E38" s="26">
        <v>38463</v>
      </c>
      <c r="F38" s="30"/>
      <c r="G38" s="30"/>
      <c r="H38" s="26">
        <v>18837</v>
      </c>
      <c r="I38" s="26">
        <v>19006</v>
      </c>
      <c r="J38" s="26">
        <v>19300</v>
      </c>
      <c r="K38" s="26">
        <v>19609</v>
      </c>
      <c r="L38" s="32"/>
      <c r="M38" s="26">
        <v>17962</v>
      </c>
      <c r="N38" s="26">
        <v>18253</v>
      </c>
      <c r="O38" s="26">
        <v>18515</v>
      </c>
      <c r="P38" s="26">
        <v>18854</v>
      </c>
    </row>
    <row r="39" spans="1:16" ht="12.75" outlineLevel="2">
      <c r="A39" t="s">
        <v>12</v>
      </c>
      <c r="B39" s="26">
        <v>2421</v>
      </c>
      <c r="C39" s="26">
        <v>2808</v>
      </c>
      <c r="D39" s="26">
        <v>3331</v>
      </c>
      <c r="E39" s="26">
        <v>3876</v>
      </c>
      <c r="F39" s="30"/>
      <c r="G39" s="30"/>
      <c r="H39" s="26">
        <v>1230</v>
      </c>
      <c r="I39" s="26">
        <v>1416</v>
      </c>
      <c r="J39" s="26">
        <v>1670</v>
      </c>
      <c r="K39" s="26">
        <v>1950</v>
      </c>
      <c r="L39" s="32"/>
      <c r="M39" s="26">
        <v>1191</v>
      </c>
      <c r="N39" s="26">
        <v>1392</v>
      </c>
      <c r="O39" s="26">
        <v>1661</v>
      </c>
      <c r="P39" s="26">
        <v>1926</v>
      </c>
    </row>
    <row r="40" spans="1:16" ht="12.75" outlineLevel="2">
      <c r="A40" t="s">
        <v>28</v>
      </c>
      <c r="B40" s="26"/>
      <c r="C40" s="26"/>
      <c r="D40" s="26"/>
      <c r="E40" s="26"/>
      <c r="F40" s="30"/>
      <c r="G40" s="30"/>
      <c r="H40" s="26"/>
      <c r="I40" s="26"/>
      <c r="J40" s="26"/>
      <c r="K40" s="26"/>
      <c r="L40" s="32"/>
      <c r="M40" s="26"/>
      <c r="N40" s="26"/>
      <c r="O40" s="26"/>
      <c r="P40" s="26"/>
    </row>
    <row r="41" spans="1:16" ht="12.75" outlineLevel="1">
      <c r="A41" t="s">
        <v>14</v>
      </c>
      <c r="B41" s="26" t="s">
        <v>8</v>
      </c>
      <c r="C41" s="26" t="s">
        <v>8</v>
      </c>
      <c r="D41" s="26" t="s">
        <v>8</v>
      </c>
      <c r="E41" s="26" t="s">
        <v>8</v>
      </c>
      <c r="F41" s="30"/>
      <c r="G41" s="30"/>
      <c r="H41" s="26" t="s">
        <v>8</v>
      </c>
      <c r="I41" s="26" t="s">
        <v>8</v>
      </c>
      <c r="J41" s="26" t="s">
        <v>8</v>
      </c>
      <c r="K41" s="26" t="s">
        <v>8</v>
      </c>
      <c r="L41" s="32"/>
      <c r="M41" s="26" t="s">
        <v>8</v>
      </c>
      <c r="N41" s="26" t="s">
        <v>8</v>
      </c>
      <c r="O41" s="26" t="s">
        <v>8</v>
      </c>
      <c r="P41" s="26" t="s">
        <v>8</v>
      </c>
    </row>
    <row r="42" spans="1:16" ht="12.75" outlineLevel="2">
      <c r="A42" t="s">
        <v>10</v>
      </c>
      <c r="B42" s="26">
        <v>211964</v>
      </c>
      <c r="C42" s="26">
        <v>211979</v>
      </c>
      <c r="D42" s="26">
        <v>213471</v>
      </c>
      <c r="E42" s="26">
        <v>215461</v>
      </c>
      <c r="F42" s="30"/>
      <c r="G42" s="30"/>
      <c r="H42" s="26">
        <v>108195</v>
      </c>
      <c r="I42" s="26">
        <v>108020</v>
      </c>
      <c r="J42" s="26">
        <v>108765</v>
      </c>
      <c r="K42" s="26">
        <v>109992</v>
      </c>
      <c r="L42" s="32"/>
      <c r="M42" s="26">
        <v>103769</v>
      </c>
      <c r="N42" s="26">
        <v>103959</v>
      </c>
      <c r="O42" s="26">
        <v>104706</v>
      </c>
      <c r="P42" s="26">
        <v>105469</v>
      </c>
    </row>
    <row r="43" spans="1:16" ht="12.75" outlineLevel="2">
      <c r="A43" t="s">
        <v>11</v>
      </c>
      <c r="B43" s="26">
        <v>199503</v>
      </c>
      <c r="C43" s="26">
        <v>198191</v>
      </c>
      <c r="D43" s="26">
        <v>197689</v>
      </c>
      <c r="E43" s="26">
        <v>196822</v>
      </c>
      <c r="F43" s="30"/>
      <c r="G43" s="30"/>
      <c r="H43" s="26">
        <v>101198</v>
      </c>
      <c r="I43" s="26">
        <v>100405</v>
      </c>
      <c r="J43" s="26">
        <v>100043</v>
      </c>
      <c r="K43" s="26">
        <v>99502</v>
      </c>
      <c r="L43" s="32"/>
      <c r="M43" s="26">
        <v>98305</v>
      </c>
      <c r="N43" s="26">
        <v>97786</v>
      </c>
      <c r="O43" s="26">
        <v>97646</v>
      </c>
      <c r="P43" s="26">
        <v>97320</v>
      </c>
    </row>
    <row r="44" spans="1:16" ht="12.75" outlineLevel="2">
      <c r="A44" t="s">
        <v>12</v>
      </c>
      <c r="B44" s="26">
        <v>12461</v>
      </c>
      <c r="C44" s="26">
        <v>13788</v>
      </c>
      <c r="D44" s="26">
        <v>15782</v>
      </c>
      <c r="E44" s="26">
        <v>18639</v>
      </c>
      <c r="F44" s="30"/>
      <c r="G44" s="30"/>
      <c r="H44" s="26">
        <v>6997</v>
      </c>
      <c r="I44" s="26">
        <v>7615</v>
      </c>
      <c r="J44" s="26">
        <v>8722</v>
      </c>
      <c r="K44" s="26">
        <v>10490</v>
      </c>
      <c r="L44" s="32"/>
      <c r="M44" s="26">
        <v>5464</v>
      </c>
      <c r="N44" s="26">
        <v>6173</v>
      </c>
      <c r="O44" s="26">
        <v>7060</v>
      </c>
      <c r="P44" s="26">
        <v>8149</v>
      </c>
    </row>
    <row r="45" spans="1:16" ht="12.75" outlineLevel="2">
      <c r="A45" t="s">
        <v>28</v>
      </c>
      <c r="B45" s="26"/>
      <c r="C45" s="26"/>
      <c r="D45" s="26"/>
      <c r="E45" s="26"/>
      <c r="F45" s="30"/>
      <c r="G45" s="30"/>
      <c r="H45" s="26"/>
      <c r="I45" s="26"/>
      <c r="J45" s="26"/>
      <c r="K45" s="26"/>
      <c r="L45" s="32"/>
      <c r="M45" s="26"/>
      <c r="N45" s="26"/>
      <c r="O45" s="26"/>
      <c r="P45" s="26"/>
    </row>
    <row r="46" spans="1:16" ht="12.75" outlineLevel="1">
      <c r="A46" t="s">
        <v>15</v>
      </c>
      <c r="B46" s="26" t="s">
        <v>8</v>
      </c>
      <c r="C46" s="26" t="s">
        <v>8</v>
      </c>
      <c r="D46" s="26" t="s">
        <v>8</v>
      </c>
      <c r="E46" s="26" t="s">
        <v>8</v>
      </c>
      <c r="F46" s="30"/>
      <c r="G46" s="30"/>
      <c r="H46" s="26" t="s">
        <v>8</v>
      </c>
      <c r="I46" s="26" t="s">
        <v>8</v>
      </c>
      <c r="J46" s="26" t="s">
        <v>8</v>
      </c>
      <c r="K46" s="26" t="s">
        <v>8</v>
      </c>
      <c r="L46" s="32"/>
      <c r="M46" s="26" t="s">
        <v>8</v>
      </c>
      <c r="N46" s="26" t="s">
        <v>8</v>
      </c>
      <c r="O46" s="26" t="s">
        <v>8</v>
      </c>
      <c r="P46" s="26" t="s">
        <v>8</v>
      </c>
    </row>
    <row r="47" spans="1:16" ht="12.75" outlineLevel="2">
      <c r="A47" t="s">
        <v>10</v>
      </c>
      <c r="B47" s="26">
        <f>SUM(B48:B49)</f>
        <v>48773</v>
      </c>
      <c r="C47" s="26">
        <f>SUM(C48:C49)</f>
        <v>49880</v>
      </c>
      <c r="D47" s="26">
        <f>SUM(D48:D49)</f>
        <v>50842</v>
      </c>
      <c r="E47" s="26">
        <f>SUM(E48:E49)</f>
        <v>51835</v>
      </c>
      <c r="F47" s="30"/>
      <c r="G47" s="30"/>
      <c r="H47" s="26">
        <f>SUM(H48:H49)</f>
        <v>21361</v>
      </c>
      <c r="I47" s="26">
        <f>SUM(I48:I49)</f>
        <v>21855</v>
      </c>
      <c r="J47" s="26">
        <f>SUM(J48:J49)</f>
        <v>22305</v>
      </c>
      <c r="K47" s="26">
        <f>SUM(K48:K49)</f>
        <v>22825</v>
      </c>
      <c r="L47" s="32"/>
      <c r="M47" s="26">
        <f>SUM(M48:M49)</f>
        <v>27412</v>
      </c>
      <c r="N47" s="26">
        <f>SUM(N48:N49)</f>
        <v>28025</v>
      </c>
      <c r="O47" s="26">
        <f>SUM(O48:O49)</f>
        <v>28537</v>
      </c>
      <c r="P47" s="26">
        <f>SUM(P48:P49)</f>
        <v>29010</v>
      </c>
    </row>
    <row r="48" spans="1:16" ht="12.75" outlineLevel="2">
      <c r="A48" t="s">
        <v>11</v>
      </c>
      <c r="B48" s="26">
        <v>48514</v>
      </c>
      <c r="C48" s="26">
        <v>49619</v>
      </c>
      <c r="D48" s="26">
        <v>50563</v>
      </c>
      <c r="E48" s="26">
        <v>51510</v>
      </c>
      <c r="F48" s="30"/>
      <c r="G48" s="30"/>
      <c r="H48" s="26">
        <v>21272</v>
      </c>
      <c r="I48" s="26">
        <v>21763</v>
      </c>
      <c r="J48" s="26">
        <v>22199</v>
      </c>
      <c r="K48" s="26">
        <v>22694</v>
      </c>
      <c r="L48" s="32"/>
      <c r="M48" s="26">
        <v>27242</v>
      </c>
      <c r="N48" s="26">
        <v>27856</v>
      </c>
      <c r="O48" s="26">
        <v>28364</v>
      </c>
      <c r="P48" s="26">
        <v>28816</v>
      </c>
    </row>
    <row r="49" spans="1:16" ht="12.75" outlineLevel="2">
      <c r="A49" t="s">
        <v>12</v>
      </c>
      <c r="B49" s="26">
        <v>259</v>
      </c>
      <c r="C49" s="26">
        <v>261</v>
      </c>
      <c r="D49" s="26">
        <v>279</v>
      </c>
      <c r="E49" s="26">
        <v>325</v>
      </c>
      <c r="F49" s="30"/>
      <c r="G49" s="30"/>
      <c r="H49" s="26">
        <v>89</v>
      </c>
      <c r="I49" s="26">
        <v>92</v>
      </c>
      <c r="J49" s="26">
        <v>106</v>
      </c>
      <c r="K49" s="26">
        <v>131</v>
      </c>
      <c r="L49" s="32"/>
      <c r="M49" s="26">
        <v>170</v>
      </c>
      <c r="N49" s="26">
        <v>169</v>
      </c>
      <c r="O49" s="26">
        <v>173</v>
      </c>
      <c r="P49" s="26">
        <v>194</v>
      </c>
    </row>
    <row r="50" spans="1:16" ht="12.75" outlineLevel="2">
      <c r="A50" t="s">
        <v>28</v>
      </c>
      <c r="B50" s="26"/>
      <c r="C50" s="26"/>
      <c r="D50" s="26"/>
      <c r="E50" s="26"/>
      <c r="F50" s="30"/>
      <c r="G50" s="30"/>
      <c r="H50" s="26"/>
      <c r="I50" s="26"/>
      <c r="J50" s="26"/>
      <c r="K50" s="26"/>
      <c r="L50" s="32"/>
      <c r="M50" s="26"/>
      <c r="N50" s="26"/>
      <c r="O50" s="26"/>
      <c r="P50" s="26"/>
    </row>
    <row r="51" spans="1:16" ht="12.75">
      <c r="A51" t="s">
        <v>17</v>
      </c>
      <c r="B51" s="26" t="s">
        <v>8</v>
      </c>
      <c r="C51" s="26" t="s">
        <v>8</v>
      </c>
      <c r="D51" s="26" t="s">
        <v>8</v>
      </c>
      <c r="E51" s="26" t="s">
        <v>8</v>
      </c>
      <c r="F51" s="30"/>
      <c r="G51" s="30"/>
      <c r="H51" s="26" t="s">
        <v>8</v>
      </c>
      <c r="I51" s="26" t="s">
        <v>8</v>
      </c>
      <c r="J51" s="26" t="s">
        <v>8</v>
      </c>
      <c r="K51" s="26" t="s">
        <v>8</v>
      </c>
      <c r="L51" s="32"/>
      <c r="M51" s="26" t="s">
        <v>8</v>
      </c>
      <c r="N51" s="26" t="s">
        <v>8</v>
      </c>
      <c r="O51" s="26" t="s">
        <v>8</v>
      </c>
      <c r="P51" s="26" t="s">
        <v>8</v>
      </c>
    </row>
    <row r="52" spans="1:16" ht="12.75" outlineLevel="1">
      <c r="A52" t="s">
        <v>9</v>
      </c>
      <c r="B52" s="26" t="s">
        <v>8</v>
      </c>
      <c r="C52" s="26" t="s">
        <v>8</v>
      </c>
      <c r="D52" s="26" t="s">
        <v>8</v>
      </c>
      <c r="E52" s="26" t="s">
        <v>8</v>
      </c>
      <c r="F52" s="30"/>
      <c r="G52" s="30"/>
      <c r="H52" s="26" t="s">
        <v>8</v>
      </c>
      <c r="I52" s="26" t="s">
        <v>8</v>
      </c>
      <c r="J52" s="26" t="s">
        <v>8</v>
      </c>
      <c r="K52" s="26" t="s">
        <v>8</v>
      </c>
      <c r="L52" s="32"/>
      <c r="M52" s="26" t="s">
        <v>8</v>
      </c>
      <c r="N52" s="26" t="s">
        <v>8</v>
      </c>
      <c r="O52" s="26" t="s">
        <v>8</v>
      </c>
      <c r="P52" s="26" t="s">
        <v>8</v>
      </c>
    </row>
    <row r="53" spans="1:16" ht="12.75" outlineLevel="1">
      <c r="A53" t="s">
        <v>10</v>
      </c>
      <c r="B53" s="26">
        <f>SUM(B54:B55)</f>
        <v>688708</v>
      </c>
      <c r="C53" s="26">
        <f>SUM(C54:C55)</f>
        <v>691895</v>
      </c>
      <c r="D53" s="26">
        <f>SUM(D54:D55)</f>
        <v>694944</v>
      </c>
      <c r="E53" s="26">
        <f>SUM(E54:E55)</f>
        <v>701056</v>
      </c>
      <c r="F53" s="30"/>
      <c r="G53" s="30"/>
      <c r="H53" s="26">
        <f>SUM(H54:H55)</f>
        <v>338605</v>
      </c>
      <c r="I53" s="26">
        <f>SUM(I54:I55)</f>
        <v>340051</v>
      </c>
      <c r="J53" s="26">
        <f>SUM(J54:J55)</f>
        <v>341400</v>
      </c>
      <c r="K53" s="26">
        <f>SUM(K54:K55)</f>
        <v>344679</v>
      </c>
      <c r="L53" s="32"/>
      <c r="M53" s="26">
        <f>SUM(M54:M55)</f>
        <v>350103</v>
      </c>
      <c r="N53" s="26">
        <f>SUM(N54:N55)</f>
        <v>351844</v>
      </c>
      <c r="O53" s="26">
        <f>SUM(O54:O55)</f>
        <v>353544</v>
      </c>
      <c r="P53" s="26">
        <f>SUM(P54:P55)</f>
        <v>356377</v>
      </c>
    </row>
    <row r="54" spans="1:16" ht="12.75" outlineLevel="1">
      <c r="A54" t="s">
        <v>11</v>
      </c>
      <c r="B54" s="26">
        <v>667172</v>
      </c>
      <c r="C54" s="26">
        <v>666605</v>
      </c>
      <c r="D54" s="26">
        <v>665904</v>
      </c>
      <c r="E54" s="26">
        <v>665121</v>
      </c>
      <c r="F54" s="30"/>
      <c r="G54" s="30"/>
      <c r="H54" s="26">
        <v>327513</v>
      </c>
      <c r="I54" s="26">
        <v>327009</v>
      </c>
      <c r="J54" s="26">
        <v>326487</v>
      </c>
      <c r="K54" s="26">
        <v>325957</v>
      </c>
      <c r="L54" s="32"/>
      <c r="M54" s="26">
        <v>339659</v>
      </c>
      <c r="N54" s="26">
        <v>339596</v>
      </c>
      <c r="O54" s="26">
        <v>339417</v>
      </c>
      <c r="P54" s="26">
        <v>339164</v>
      </c>
    </row>
    <row r="55" spans="1:16" ht="12.75" outlineLevel="1">
      <c r="A55" t="s">
        <v>12</v>
      </c>
      <c r="B55" s="26">
        <v>21536</v>
      </c>
      <c r="C55" s="26">
        <v>25290</v>
      </c>
      <c r="D55" s="26">
        <v>29040</v>
      </c>
      <c r="E55" s="26">
        <v>35935</v>
      </c>
      <c r="F55" s="30"/>
      <c r="G55" s="30"/>
      <c r="H55" s="26">
        <v>11092</v>
      </c>
      <c r="I55" s="26">
        <v>13042</v>
      </c>
      <c r="J55" s="26">
        <v>14913</v>
      </c>
      <c r="K55" s="26">
        <v>18722</v>
      </c>
      <c r="L55" s="32"/>
      <c r="M55" s="26">
        <v>10444</v>
      </c>
      <c r="N55" s="26">
        <v>12248</v>
      </c>
      <c r="O55" s="26">
        <v>14127</v>
      </c>
      <c r="P55" s="26">
        <v>17213</v>
      </c>
    </row>
    <row r="56" spans="1:16" ht="12.75" outlineLevel="1">
      <c r="A56" t="s">
        <v>28</v>
      </c>
      <c r="B56" s="26"/>
      <c r="C56" s="26"/>
      <c r="D56" s="26"/>
      <c r="E56" s="26"/>
      <c r="F56" s="30"/>
      <c r="G56" s="30"/>
      <c r="H56" s="26"/>
      <c r="I56" s="26"/>
      <c r="J56" s="26"/>
      <c r="K56" s="26"/>
      <c r="L56" s="32"/>
      <c r="M56" s="26"/>
      <c r="N56" s="26"/>
      <c r="O56" s="26"/>
      <c r="P56" s="26"/>
    </row>
    <row r="57" spans="1:16" ht="12.75" outlineLevel="1">
      <c r="A57" t="s">
        <v>13</v>
      </c>
      <c r="B57" s="26" t="s">
        <v>8</v>
      </c>
      <c r="C57" s="26" t="s">
        <v>8</v>
      </c>
      <c r="D57" s="26" t="s">
        <v>8</v>
      </c>
      <c r="E57" s="26" t="s">
        <v>8</v>
      </c>
      <c r="F57" s="30"/>
      <c r="G57" s="30"/>
      <c r="H57" s="26" t="s">
        <v>8</v>
      </c>
      <c r="I57" s="26" t="s">
        <v>8</v>
      </c>
      <c r="J57" s="26" t="s">
        <v>8</v>
      </c>
      <c r="K57" s="26" t="s">
        <v>8</v>
      </c>
      <c r="L57" s="32"/>
      <c r="M57" s="26" t="s">
        <v>8</v>
      </c>
      <c r="N57" s="26" t="s">
        <v>8</v>
      </c>
      <c r="O57" s="26" t="s">
        <v>8</v>
      </c>
      <c r="P57" s="26" t="s">
        <v>8</v>
      </c>
    </row>
    <row r="58" spans="1:16" ht="12.75" outlineLevel="2">
      <c r="A58" t="s">
        <v>10</v>
      </c>
      <c r="B58" s="26">
        <f>SUM(B59:B60)</f>
        <v>94573</v>
      </c>
      <c r="C58" s="26">
        <f>SUM(C59:C60)</f>
        <v>96240</v>
      </c>
      <c r="D58" s="26">
        <f>SUM(D59:D60)</f>
        <v>98289</v>
      </c>
      <c r="E58" s="26">
        <f>SUM(E59:E60)</f>
        <v>100740</v>
      </c>
      <c r="F58" s="30"/>
      <c r="G58" s="30"/>
      <c r="H58" s="26">
        <f>SUM(H59:H60)</f>
        <v>48609</v>
      </c>
      <c r="I58" s="26">
        <f>SUM(I59:I60)</f>
        <v>49486</v>
      </c>
      <c r="J58" s="26">
        <f>SUM(J59:J60)</f>
        <v>50616</v>
      </c>
      <c r="K58" s="26">
        <f>SUM(K59:K60)</f>
        <v>51806</v>
      </c>
      <c r="L58" s="32"/>
      <c r="M58" s="26">
        <f>SUM(M59:M60)</f>
        <v>45964</v>
      </c>
      <c r="N58" s="26">
        <f>SUM(N59:N60)</f>
        <v>46754</v>
      </c>
      <c r="O58" s="26">
        <f>SUM(O59:O60)</f>
        <v>47673</v>
      </c>
      <c r="P58" s="26">
        <f>SUM(P59:P60)</f>
        <v>48934</v>
      </c>
    </row>
    <row r="59" spans="1:16" ht="12.75" outlineLevel="2">
      <c r="A59" t="s">
        <v>11</v>
      </c>
      <c r="B59" s="26">
        <v>91959</v>
      </c>
      <c r="C59" s="26">
        <v>93192</v>
      </c>
      <c r="D59" s="26">
        <v>94660</v>
      </c>
      <c r="E59" s="26">
        <v>96123</v>
      </c>
      <c r="F59" s="30"/>
      <c r="G59" s="30"/>
      <c r="H59" s="26">
        <v>47259</v>
      </c>
      <c r="I59" s="26">
        <v>47899</v>
      </c>
      <c r="J59" s="26">
        <v>48728</v>
      </c>
      <c r="K59" s="26">
        <v>49441</v>
      </c>
      <c r="L59" s="32"/>
      <c r="M59" s="26">
        <v>44700</v>
      </c>
      <c r="N59" s="26">
        <v>45293</v>
      </c>
      <c r="O59" s="26">
        <v>45932</v>
      </c>
      <c r="P59" s="26">
        <v>46682</v>
      </c>
    </row>
    <row r="60" spans="1:16" ht="12.75" outlineLevel="2">
      <c r="A60" t="s">
        <v>12</v>
      </c>
      <c r="B60" s="26">
        <v>2614</v>
      </c>
      <c r="C60" s="26">
        <v>3048</v>
      </c>
      <c r="D60" s="26">
        <v>3629</v>
      </c>
      <c r="E60" s="26">
        <v>4617</v>
      </c>
      <c r="F60" s="30"/>
      <c r="G60" s="30"/>
      <c r="H60" s="26">
        <v>1350</v>
      </c>
      <c r="I60" s="26">
        <v>1587</v>
      </c>
      <c r="J60" s="26">
        <v>1888</v>
      </c>
      <c r="K60" s="26">
        <v>2365</v>
      </c>
      <c r="L60" s="32"/>
      <c r="M60" s="26">
        <v>1264</v>
      </c>
      <c r="N60" s="26">
        <v>1461</v>
      </c>
      <c r="O60" s="26">
        <v>1741</v>
      </c>
      <c r="P60" s="26">
        <v>2252</v>
      </c>
    </row>
    <row r="61" spans="1:16" ht="12.75" outlineLevel="2">
      <c r="A61" t="s">
        <v>28</v>
      </c>
      <c r="B61" s="26"/>
      <c r="C61" s="26"/>
      <c r="D61" s="26"/>
      <c r="E61" s="26"/>
      <c r="F61" s="30"/>
      <c r="G61" s="30"/>
      <c r="H61" s="26"/>
      <c r="I61" s="26"/>
      <c r="J61" s="26"/>
      <c r="K61" s="26"/>
      <c r="L61" s="32"/>
      <c r="M61" s="26"/>
      <c r="N61" s="26"/>
      <c r="O61" s="26"/>
      <c r="P61" s="26"/>
    </row>
    <row r="62" spans="1:16" ht="12.75" outlineLevel="1">
      <c r="A62" t="s">
        <v>14</v>
      </c>
      <c r="B62" s="26" t="s">
        <v>8</v>
      </c>
      <c r="C62" s="26" t="s">
        <v>8</v>
      </c>
      <c r="D62" s="26" t="s">
        <v>8</v>
      </c>
      <c r="E62" s="26" t="s">
        <v>8</v>
      </c>
      <c r="F62" s="30"/>
      <c r="G62" s="30"/>
      <c r="H62" s="26" t="s">
        <v>8</v>
      </c>
      <c r="I62" s="26" t="s">
        <v>8</v>
      </c>
      <c r="J62" s="26" t="s">
        <v>8</v>
      </c>
      <c r="K62" s="26" t="s">
        <v>8</v>
      </c>
      <c r="L62" s="32"/>
      <c r="M62" s="26" t="s">
        <v>8</v>
      </c>
      <c r="N62" s="26" t="s">
        <v>8</v>
      </c>
      <c r="O62" s="26" t="s">
        <v>8</v>
      </c>
      <c r="P62" s="26" t="s">
        <v>8</v>
      </c>
    </row>
    <row r="63" spans="1:16" ht="12.75" outlineLevel="2">
      <c r="A63" t="s">
        <v>10</v>
      </c>
      <c r="B63" s="26">
        <v>470178</v>
      </c>
      <c r="C63" s="26">
        <v>469629</v>
      </c>
      <c r="D63" s="26">
        <v>469235</v>
      </c>
      <c r="E63" s="26">
        <v>471405</v>
      </c>
      <c r="F63" s="30"/>
      <c r="G63" s="30"/>
      <c r="H63" s="26">
        <v>238867</v>
      </c>
      <c r="I63" s="26">
        <v>238472</v>
      </c>
      <c r="J63" s="26">
        <v>238029</v>
      </c>
      <c r="K63" s="26">
        <v>239427</v>
      </c>
      <c r="L63" s="32"/>
      <c r="M63" s="26">
        <v>231311</v>
      </c>
      <c r="N63" s="26">
        <v>231157</v>
      </c>
      <c r="O63" s="26">
        <v>231206</v>
      </c>
      <c r="P63" s="26">
        <v>231978</v>
      </c>
    </row>
    <row r="64" spans="1:16" ht="12.75" outlineLevel="2">
      <c r="A64" t="s">
        <v>11</v>
      </c>
      <c r="B64" s="26">
        <v>452053</v>
      </c>
      <c r="C64" s="26">
        <v>448221</v>
      </c>
      <c r="D64" s="26">
        <v>444619</v>
      </c>
      <c r="E64" s="26">
        <v>440933</v>
      </c>
      <c r="F64" s="30"/>
      <c r="G64" s="30"/>
      <c r="H64" s="26">
        <v>229471</v>
      </c>
      <c r="I64" s="26">
        <v>227374</v>
      </c>
      <c r="J64" s="26">
        <v>225351</v>
      </c>
      <c r="K64" s="26">
        <v>223436</v>
      </c>
      <c r="L64" s="32"/>
      <c r="M64" s="26">
        <v>222582</v>
      </c>
      <c r="N64" s="26">
        <v>220847</v>
      </c>
      <c r="O64" s="26">
        <v>219268</v>
      </c>
      <c r="P64" s="26">
        <v>217497</v>
      </c>
    </row>
    <row r="65" spans="1:16" ht="12.75" outlineLevel="2">
      <c r="A65" t="s">
        <v>12</v>
      </c>
      <c r="B65" s="26">
        <v>18125</v>
      </c>
      <c r="C65" s="26">
        <v>21408</v>
      </c>
      <c r="D65" s="26">
        <v>24616</v>
      </c>
      <c r="E65" s="26">
        <v>30472</v>
      </c>
      <c r="F65" s="30"/>
      <c r="G65" s="30"/>
      <c r="H65" s="26">
        <v>9396</v>
      </c>
      <c r="I65" s="26">
        <v>11098</v>
      </c>
      <c r="J65" s="26">
        <v>12678</v>
      </c>
      <c r="K65" s="26">
        <v>15991</v>
      </c>
      <c r="L65" s="32"/>
      <c r="M65" s="26">
        <v>8729</v>
      </c>
      <c r="N65" s="26">
        <v>10310</v>
      </c>
      <c r="O65" s="26">
        <v>11938</v>
      </c>
      <c r="P65" s="26">
        <v>14481</v>
      </c>
    </row>
    <row r="66" spans="1:16" ht="12.75" outlineLevel="2">
      <c r="A66" t="s">
        <v>28</v>
      </c>
      <c r="B66" s="26"/>
      <c r="C66" s="26"/>
      <c r="D66" s="26"/>
      <c r="E66" s="26"/>
      <c r="F66" s="30"/>
      <c r="G66" s="30"/>
      <c r="H66" s="26"/>
      <c r="I66" s="26"/>
      <c r="J66" s="26"/>
      <c r="K66" s="26"/>
      <c r="L66" s="32"/>
      <c r="M66" s="26"/>
      <c r="N66" s="26"/>
      <c r="O66" s="26"/>
      <c r="P66" s="26"/>
    </row>
    <row r="67" spans="1:16" ht="12.75" outlineLevel="1">
      <c r="A67" t="s">
        <v>15</v>
      </c>
      <c r="B67" s="26" t="s">
        <v>8</v>
      </c>
      <c r="C67" s="26" t="s">
        <v>8</v>
      </c>
      <c r="D67" s="26" t="s">
        <v>8</v>
      </c>
      <c r="E67" s="26" t="s">
        <v>8</v>
      </c>
      <c r="F67" s="30"/>
      <c r="G67" s="30"/>
      <c r="H67" s="26" t="s">
        <v>8</v>
      </c>
      <c r="I67" s="26" t="s">
        <v>8</v>
      </c>
      <c r="J67" s="26" t="s">
        <v>8</v>
      </c>
      <c r="K67" s="26" t="s">
        <v>8</v>
      </c>
      <c r="L67" s="32"/>
      <c r="M67" s="26" t="s">
        <v>8</v>
      </c>
      <c r="N67" s="26" t="s">
        <v>8</v>
      </c>
      <c r="O67" s="26" t="s">
        <v>8</v>
      </c>
      <c r="P67" s="26" t="s">
        <v>8</v>
      </c>
    </row>
    <row r="68" spans="1:16" ht="12.75" outlineLevel="3">
      <c r="A68" t="s">
        <v>10</v>
      </c>
      <c r="B68" s="26">
        <f>SUM(B69:B70)</f>
        <v>123957</v>
      </c>
      <c r="C68" s="26">
        <f>SUM(C69:C70)</f>
        <v>126026</v>
      </c>
      <c r="D68" s="26">
        <f>SUM(D69:D70)</f>
        <v>127420</v>
      </c>
      <c r="E68" s="26">
        <f>SUM(E69:E70)</f>
        <v>128911</v>
      </c>
      <c r="F68" s="30"/>
      <c r="G68" s="30"/>
      <c r="H68" s="26">
        <f>SUM(H69:H70)</f>
        <v>51129</v>
      </c>
      <c r="I68" s="26">
        <f>SUM(I69:I70)</f>
        <v>52093</v>
      </c>
      <c r="J68" s="26">
        <f>SUM(J69:J70)</f>
        <v>52755</v>
      </c>
      <c r="K68" s="26">
        <f>SUM(K69:K70)</f>
        <v>53446</v>
      </c>
      <c r="L68" s="32"/>
      <c r="M68" s="26">
        <f>SUM(M69:M70)</f>
        <v>72828</v>
      </c>
      <c r="N68" s="26">
        <f>SUM(N69:N70)</f>
        <v>73933</v>
      </c>
      <c r="O68" s="26">
        <f>SUM(O69:O70)</f>
        <v>74665</v>
      </c>
      <c r="P68" s="26">
        <f>SUM(P69:P70)</f>
        <v>75465</v>
      </c>
    </row>
    <row r="69" spans="1:16" ht="12.75" outlineLevel="3">
      <c r="A69" t="s">
        <v>11</v>
      </c>
      <c r="B69" s="26">
        <v>123160</v>
      </c>
      <c r="C69" s="26">
        <v>125192</v>
      </c>
      <c r="D69" s="26">
        <v>126625</v>
      </c>
      <c r="E69" s="26">
        <v>128065</v>
      </c>
      <c r="F69" s="30"/>
      <c r="G69" s="30"/>
      <c r="H69" s="26">
        <v>50783</v>
      </c>
      <c r="I69" s="26">
        <v>51736</v>
      </c>
      <c r="J69" s="26">
        <v>52408</v>
      </c>
      <c r="K69" s="26">
        <v>53080</v>
      </c>
      <c r="L69" s="32"/>
      <c r="M69" s="26">
        <v>72377</v>
      </c>
      <c r="N69" s="26">
        <v>73456</v>
      </c>
      <c r="O69" s="26">
        <v>74217</v>
      </c>
      <c r="P69" s="26">
        <v>74985</v>
      </c>
    </row>
    <row r="70" spans="1:16" ht="12.75" outlineLevel="3">
      <c r="A70" t="s">
        <v>12</v>
      </c>
      <c r="B70" s="26">
        <v>797</v>
      </c>
      <c r="C70" s="26">
        <v>834</v>
      </c>
      <c r="D70" s="26">
        <v>795</v>
      </c>
      <c r="E70" s="26">
        <v>846</v>
      </c>
      <c r="F70" s="30"/>
      <c r="G70" s="30"/>
      <c r="H70" s="26">
        <v>346</v>
      </c>
      <c r="I70" s="26">
        <v>357</v>
      </c>
      <c r="J70" s="26">
        <v>347</v>
      </c>
      <c r="K70" s="26">
        <v>366</v>
      </c>
      <c r="L70" s="32"/>
      <c r="M70" s="26">
        <v>451</v>
      </c>
      <c r="N70" s="26">
        <v>477</v>
      </c>
      <c r="O70" s="26">
        <v>448</v>
      </c>
      <c r="P70" s="26">
        <v>480</v>
      </c>
    </row>
    <row r="71" spans="1:16" ht="12.75" outlineLevel="3">
      <c r="A71" t="s">
        <v>28</v>
      </c>
      <c r="B71" s="26"/>
      <c r="C71" s="26"/>
      <c r="D71" s="26"/>
      <c r="E71" s="26"/>
      <c r="F71" s="30"/>
      <c r="G71" s="30"/>
      <c r="H71" s="26"/>
      <c r="I71" s="26"/>
      <c r="J71" s="26"/>
      <c r="K71" s="26"/>
      <c r="L71" s="32"/>
      <c r="M71" s="26"/>
      <c r="N71" s="26"/>
      <c r="O71" s="26"/>
      <c r="P71" s="26"/>
    </row>
    <row r="72" spans="2:16" ht="12.75" outlineLevel="3">
      <c r="B72" s="26"/>
      <c r="C72" s="26"/>
      <c r="D72" s="26"/>
      <c r="E72" s="26"/>
      <c r="F72" s="30"/>
      <c r="G72" s="30"/>
      <c r="H72" s="26"/>
      <c r="I72" s="26"/>
      <c r="J72" s="26"/>
      <c r="K72" s="26"/>
      <c r="L72" s="32"/>
      <c r="M72" s="26"/>
      <c r="N72" s="26"/>
      <c r="O72" s="26"/>
      <c r="P72" s="26"/>
    </row>
    <row r="73" spans="1:16" ht="12.75">
      <c r="A73" t="s">
        <v>18</v>
      </c>
      <c r="B73" s="26" t="s">
        <v>8</v>
      </c>
      <c r="C73" s="26" t="s">
        <v>8</v>
      </c>
      <c r="D73" s="26" t="s">
        <v>8</v>
      </c>
      <c r="E73" s="26" t="s">
        <v>8</v>
      </c>
      <c r="F73" s="30"/>
      <c r="G73" s="30"/>
      <c r="H73" s="26" t="s">
        <v>8</v>
      </c>
      <c r="I73" s="26" t="s">
        <v>8</v>
      </c>
      <c r="J73" s="26" t="s">
        <v>8</v>
      </c>
      <c r="K73" s="26" t="s">
        <v>8</v>
      </c>
      <c r="L73" s="32"/>
      <c r="M73" s="26" t="s">
        <v>8</v>
      </c>
      <c r="N73" s="26" t="s">
        <v>8</v>
      </c>
      <c r="O73" s="26" t="s">
        <v>8</v>
      </c>
      <c r="P73" s="26" t="s">
        <v>8</v>
      </c>
    </row>
    <row r="74" spans="1:16" ht="12.75" outlineLevel="1">
      <c r="A74" t="s">
        <v>9</v>
      </c>
      <c r="B74" s="26" t="s">
        <v>8</v>
      </c>
      <c r="C74" s="26" t="s">
        <v>8</v>
      </c>
      <c r="D74" s="26" t="s">
        <v>8</v>
      </c>
      <c r="E74" s="26" t="s">
        <v>8</v>
      </c>
      <c r="F74" s="30"/>
      <c r="G74" s="30"/>
      <c r="H74" s="26" t="s">
        <v>8</v>
      </c>
      <c r="I74" s="26" t="s">
        <v>8</v>
      </c>
      <c r="J74" s="26" t="s">
        <v>8</v>
      </c>
      <c r="K74" s="26" t="s">
        <v>8</v>
      </c>
      <c r="L74" s="32"/>
      <c r="M74" s="26" t="s">
        <v>8</v>
      </c>
      <c r="N74" s="26" t="s">
        <v>8</v>
      </c>
      <c r="O74" s="26" t="s">
        <v>8</v>
      </c>
      <c r="P74" s="26" t="s">
        <v>8</v>
      </c>
    </row>
    <row r="75" spans="1:16" ht="12.75" outlineLevel="1">
      <c r="A75" t="s">
        <v>10</v>
      </c>
      <c r="B75" s="26">
        <f>SUM(B76:B77)</f>
        <v>1136181</v>
      </c>
      <c r="C75" s="26">
        <f>SUM(C76:C77)</f>
        <v>1139863</v>
      </c>
      <c r="D75" s="26">
        <f>SUM(D76:D77)</f>
        <v>1141457</v>
      </c>
      <c r="E75" s="26">
        <f>SUM(E76:E77)</f>
        <v>1146421</v>
      </c>
      <c r="F75" s="30"/>
      <c r="G75" s="30"/>
      <c r="H75" s="26">
        <f>SUM(H76:H77)</f>
        <v>552297</v>
      </c>
      <c r="I75" s="26">
        <f>SUM(I76:I77)</f>
        <v>553501</v>
      </c>
      <c r="J75" s="26">
        <f>SUM(J76:J77)</f>
        <v>553355</v>
      </c>
      <c r="K75" s="26">
        <f>SUM(K76:K77)</f>
        <v>556095</v>
      </c>
      <c r="L75" s="32"/>
      <c r="M75" s="26">
        <f>SUM(M76:M77)</f>
        <v>583884</v>
      </c>
      <c r="N75" s="26">
        <f>SUM(N76:N77)</f>
        <v>586362</v>
      </c>
      <c r="O75" s="26">
        <f>SUM(O76:O77)</f>
        <v>588102</v>
      </c>
      <c r="P75" s="26">
        <f>SUM(P76:P77)</f>
        <v>590326</v>
      </c>
    </row>
    <row r="76" spans="1:16" ht="12.75" outlineLevel="1">
      <c r="A76" t="s">
        <v>11</v>
      </c>
      <c r="B76" s="26">
        <v>1099964</v>
      </c>
      <c r="C76" s="26">
        <v>1096468</v>
      </c>
      <c r="D76" s="26">
        <v>1091365</v>
      </c>
      <c r="E76" s="26">
        <v>1087859</v>
      </c>
      <c r="F76" s="30"/>
      <c r="G76" s="30"/>
      <c r="H76" s="26">
        <v>534322</v>
      </c>
      <c r="I76" s="26">
        <v>532172</v>
      </c>
      <c r="J76" s="26">
        <v>528950</v>
      </c>
      <c r="K76" s="26">
        <v>527029</v>
      </c>
      <c r="L76" s="32"/>
      <c r="M76" s="26">
        <v>565642</v>
      </c>
      <c r="N76" s="26">
        <v>564296</v>
      </c>
      <c r="O76" s="26">
        <v>562415</v>
      </c>
      <c r="P76" s="26">
        <v>560830</v>
      </c>
    </row>
    <row r="77" spans="1:16" ht="12.75" outlineLevel="1">
      <c r="A77" t="s">
        <v>12</v>
      </c>
      <c r="B77" s="26">
        <v>36217</v>
      </c>
      <c r="C77" s="26">
        <v>43395</v>
      </c>
      <c r="D77" s="26">
        <v>50092</v>
      </c>
      <c r="E77" s="26">
        <v>58562</v>
      </c>
      <c r="F77" s="30"/>
      <c r="G77" s="30"/>
      <c r="H77" s="26">
        <v>17975</v>
      </c>
      <c r="I77" s="26">
        <v>21329</v>
      </c>
      <c r="J77" s="26">
        <v>24405</v>
      </c>
      <c r="K77" s="26">
        <v>29066</v>
      </c>
      <c r="L77" s="32"/>
      <c r="M77" s="26">
        <v>18242</v>
      </c>
      <c r="N77" s="26">
        <v>22066</v>
      </c>
      <c r="O77" s="26">
        <v>25687</v>
      </c>
      <c r="P77" s="26">
        <v>29496</v>
      </c>
    </row>
    <row r="78" spans="1:16" ht="12.75" outlineLevel="1">
      <c r="A78" t="s">
        <v>28</v>
      </c>
      <c r="B78" s="26"/>
      <c r="C78" s="26"/>
      <c r="D78" s="26"/>
      <c r="E78" s="26"/>
      <c r="F78" s="30"/>
      <c r="G78" s="30"/>
      <c r="H78" s="26"/>
      <c r="I78" s="26"/>
      <c r="J78" s="26"/>
      <c r="K78" s="26"/>
      <c r="L78" s="32"/>
      <c r="M78" s="26"/>
      <c r="N78" s="26"/>
      <c r="O78" s="26"/>
      <c r="P78" s="26"/>
    </row>
    <row r="79" spans="1:16" ht="12.75" outlineLevel="1">
      <c r="A79" t="s">
        <v>13</v>
      </c>
      <c r="B79" s="26" t="s">
        <v>8</v>
      </c>
      <c r="C79" s="26" t="s">
        <v>8</v>
      </c>
      <c r="D79" s="26" t="s">
        <v>8</v>
      </c>
      <c r="E79" s="26" t="s">
        <v>8</v>
      </c>
      <c r="F79" s="30"/>
      <c r="G79" s="30"/>
      <c r="H79" s="26" t="s">
        <v>8</v>
      </c>
      <c r="I79" s="26" t="s">
        <v>8</v>
      </c>
      <c r="J79" s="26" t="s">
        <v>8</v>
      </c>
      <c r="K79" s="26" t="s">
        <v>8</v>
      </c>
      <c r="L79" s="32"/>
      <c r="M79" s="26" t="s">
        <v>8</v>
      </c>
      <c r="N79" s="26" t="s">
        <v>8</v>
      </c>
      <c r="O79" s="26" t="s">
        <v>8</v>
      </c>
      <c r="P79" s="26" t="s">
        <v>8</v>
      </c>
    </row>
    <row r="80" spans="1:16" ht="12.75" outlineLevel="2">
      <c r="A80" t="s">
        <v>10</v>
      </c>
      <c r="B80" s="26">
        <f>SUM(B81:B82)</f>
        <v>140786</v>
      </c>
      <c r="C80" s="26">
        <f>SUM(C81:C82)</f>
        <v>143296</v>
      </c>
      <c r="D80" s="26">
        <f>SUM(D81:D82)</f>
        <v>145874</v>
      </c>
      <c r="E80" s="26">
        <f>SUM(E81:E82)</f>
        <v>148797</v>
      </c>
      <c r="F80" s="30"/>
      <c r="G80" s="30"/>
      <c r="H80" s="26">
        <f>SUM(H81:H82)</f>
        <v>72445</v>
      </c>
      <c r="I80" s="26">
        <f>SUM(I81:I82)</f>
        <v>73719</v>
      </c>
      <c r="J80" s="26">
        <f>SUM(J81:J82)</f>
        <v>74970</v>
      </c>
      <c r="K80" s="26">
        <f>SUM(K81:K82)</f>
        <v>76567</v>
      </c>
      <c r="L80" s="32"/>
      <c r="M80" s="26">
        <f>SUM(M81:M82)</f>
        <v>68341</v>
      </c>
      <c r="N80" s="26">
        <f>SUM(N81:N82)</f>
        <v>69577</v>
      </c>
      <c r="O80" s="26">
        <f>SUM(O81:O82)</f>
        <v>70904</v>
      </c>
      <c r="P80" s="26">
        <f>SUM(P81:P82)</f>
        <v>72230</v>
      </c>
    </row>
    <row r="81" spans="1:16" ht="12.75" outlineLevel="2">
      <c r="A81" t="s">
        <v>11</v>
      </c>
      <c r="B81" s="26">
        <v>135517</v>
      </c>
      <c r="C81" s="26">
        <v>136868</v>
      </c>
      <c r="D81" s="26">
        <v>138075</v>
      </c>
      <c r="E81" s="26">
        <v>139711</v>
      </c>
      <c r="F81" s="30"/>
      <c r="G81" s="30"/>
      <c r="H81" s="26">
        <v>69763</v>
      </c>
      <c r="I81" s="26">
        <v>70467</v>
      </c>
      <c r="J81" s="26">
        <v>70979</v>
      </c>
      <c r="K81" s="26">
        <v>71965</v>
      </c>
      <c r="L81" s="32"/>
      <c r="M81" s="26">
        <v>65754</v>
      </c>
      <c r="N81" s="26">
        <v>66401</v>
      </c>
      <c r="O81" s="26">
        <v>67096</v>
      </c>
      <c r="P81" s="26">
        <v>67746</v>
      </c>
    </row>
    <row r="82" spans="1:16" ht="12.75" outlineLevel="2">
      <c r="A82" t="s">
        <v>12</v>
      </c>
      <c r="B82" s="26">
        <v>5269</v>
      </c>
      <c r="C82" s="26">
        <v>6428</v>
      </c>
      <c r="D82" s="26">
        <v>7799</v>
      </c>
      <c r="E82" s="26">
        <v>9086</v>
      </c>
      <c r="F82" s="30"/>
      <c r="G82" s="30"/>
      <c r="H82" s="26">
        <v>2682</v>
      </c>
      <c r="I82" s="26">
        <v>3252</v>
      </c>
      <c r="J82" s="26">
        <v>3991</v>
      </c>
      <c r="K82" s="26">
        <v>4602</v>
      </c>
      <c r="L82" s="32"/>
      <c r="M82" s="26">
        <v>2587</v>
      </c>
      <c r="N82" s="26">
        <v>3176</v>
      </c>
      <c r="O82" s="26">
        <v>3808</v>
      </c>
      <c r="P82" s="26">
        <v>4484</v>
      </c>
    </row>
    <row r="83" spans="1:16" ht="12.75" outlineLevel="2">
      <c r="A83" t="s">
        <v>28</v>
      </c>
      <c r="B83" s="26"/>
      <c r="C83" s="26"/>
      <c r="D83" s="26"/>
      <c r="E83" s="26"/>
      <c r="F83" s="30"/>
      <c r="G83" s="30"/>
      <c r="H83" s="26"/>
      <c r="I83" s="26"/>
      <c r="J83" s="26"/>
      <c r="K83" s="26"/>
      <c r="L83" s="32"/>
      <c r="M83" s="26"/>
      <c r="N83" s="26"/>
      <c r="O83" s="26"/>
      <c r="P83" s="26"/>
    </row>
    <row r="84" spans="1:16" ht="12.75" outlineLevel="1">
      <c r="A84" t="s">
        <v>14</v>
      </c>
      <c r="B84" s="26" t="s">
        <v>8</v>
      </c>
      <c r="C84" s="26" t="s">
        <v>8</v>
      </c>
      <c r="D84" s="26" t="s">
        <v>8</v>
      </c>
      <c r="E84" s="26" t="s">
        <v>8</v>
      </c>
      <c r="F84" s="30"/>
      <c r="G84" s="30"/>
      <c r="H84" s="26" t="s">
        <v>8</v>
      </c>
      <c r="I84" s="26" t="s">
        <v>8</v>
      </c>
      <c r="J84" s="26" t="s">
        <v>8</v>
      </c>
      <c r="K84" s="26" t="s">
        <v>8</v>
      </c>
      <c r="L84" s="32"/>
      <c r="M84" s="26" t="s">
        <v>8</v>
      </c>
      <c r="N84" s="26" t="s">
        <v>8</v>
      </c>
      <c r="O84" s="26" t="s">
        <v>8</v>
      </c>
      <c r="P84" s="26" t="s">
        <v>8</v>
      </c>
    </row>
    <row r="85" spans="1:16" ht="12.75" outlineLevel="2">
      <c r="A85" t="s">
        <v>10</v>
      </c>
      <c r="B85" s="26">
        <f>SUM(B86:B87)</f>
        <v>780816</v>
      </c>
      <c r="C85" s="26">
        <f>SUM(C86:C87)</f>
        <v>779186</v>
      </c>
      <c r="D85" s="26">
        <f>SUM(D86:D87)</f>
        <v>776713</v>
      </c>
      <c r="E85" s="26">
        <f>SUM(E86:E87)</f>
        <v>776706</v>
      </c>
      <c r="F85" s="30"/>
      <c r="G85" s="30"/>
      <c r="H85" s="26">
        <f>SUM(H86:H87)</f>
        <v>391323</v>
      </c>
      <c r="I85" s="26">
        <f>SUM(I86:I87)</f>
        <v>390154</v>
      </c>
      <c r="J85" s="26">
        <f>SUM(J86:J87)</f>
        <v>388294</v>
      </c>
      <c r="K85" s="26">
        <f>SUM(K86:K87)</f>
        <v>388406</v>
      </c>
      <c r="L85" s="32"/>
      <c r="M85" s="26">
        <f>SUM(M86:M87)</f>
        <v>389493</v>
      </c>
      <c r="N85" s="26">
        <f>SUM(N86:N87)</f>
        <v>389032</v>
      </c>
      <c r="O85" s="26">
        <f>SUM(O86:O87)</f>
        <v>388419</v>
      </c>
      <c r="P85" s="26">
        <f>SUM(P86:P87)</f>
        <v>388300</v>
      </c>
    </row>
    <row r="86" spans="1:16" ht="12.75" outlineLevel="2">
      <c r="A86" t="s">
        <v>11</v>
      </c>
      <c r="B86" s="26">
        <v>750675</v>
      </c>
      <c r="C86" s="26">
        <v>743089</v>
      </c>
      <c r="D86" s="26">
        <v>735270</v>
      </c>
      <c r="E86" s="26">
        <v>728197</v>
      </c>
      <c r="F86" s="30"/>
      <c r="G86" s="30"/>
      <c r="H86" s="26">
        <v>376371</v>
      </c>
      <c r="I86" s="26">
        <v>372444</v>
      </c>
      <c r="J86" s="26">
        <v>368229</v>
      </c>
      <c r="K86" s="26">
        <v>364343</v>
      </c>
      <c r="L86" s="32"/>
      <c r="M86" s="26">
        <v>374304</v>
      </c>
      <c r="N86" s="26">
        <v>370645</v>
      </c>
      <c r="O86" s="26">
        <v>367041</v>
      </c>
      <c r="P86" s="26">
        <v>363854</v>
      </c>
    </row>
    <row r="87" spans="1:16" ht="12.75" outlineLevel="2">
      <c r="A87" t="s">
        <v>12</v>
      </c>
      <c r="B87" s="26">
        <v>30141</v>
      </c>
      <c r="C87" s="26">
        <v>36097</v>
      </c>
      <c r="D87" s="26">
        <v>41443</v>
      </c>
      <c r="E87" s="26">
        <v>48509</v>
      </c>
      <c r="F87" s="30"/>
      <c r="G87" s="30"/>
      <c r="H87" s="26">
        <v>14952</v>
      </c>
      <c r="I87" s="26">
        <v>17710</v>
      </c>
      <c r="J87" s="26">
        <v>20065</v>
      </c>
      <c r="K87" s="26">
        <v>24063</v>
      </c>
      <c r="L87" s="32"/>
      <c r="M87" s="26">
        <v>15189</v>
      </c>
      <c r="N87" s="26">
        <v>18387</v>
      </c>
      <c r="O87" s="26">
        <v>21378</v>
      </c>
      <c r="P87" s="26">
        <v>24446</v>
      </c>
    </row>
    <row r="88" spans="1:16" ht="12.75" outlineLevel="2">
      <c r="A88" t="s">
        <v>28</v>
      </c>
      <c r="B88" s="26"/>
      <c r="C88" s="26"/>
      <c r="D88" s="26"/>
      <c r="E88" s="26"/>
      <c r="F88" s="30"/>
      <c r="G88" s="30"/>
      <c r="H88" s="26"/>
      <c r="I88" s="26"/>
      <c r="J88" s="26"/>
      <c r="K88" s="26"/>
      <c r="L88" s="32"/>
      <c r="M88" s="26"/>
      <c r="N88" s="26"/>
      <c r="O88" s="26"/>
      <c r="P88" s="26"/>
    </row>
    <row r="89" spans="1:16" ht="12.75" outlineLevel="1">
      <c r="A89" t="s">
        <v>15</v>
      </c>
      <c r="B89" s="26" t="s">
        <v>8</v>
      </c>
      <c r="C89" s="26" t="s">
        <v>8</v>
      </c>
      <c r="D89" s="26" t="s">
        <v>8</v>
      </c>
      <c r="E89" s="26" t="s">
        <v>8</v>
      </c>
      <c r="F89" s="30"/>
      <c r="G89" s="30"/>
      <c r="H89" s="26" t="s">
        <v>8</v>
      </c>
      <c r="I89" s="26" t="s">
        <v>8</v>
      </c>
      <c r="J89" s="26" t="s">
        <v>8</v>
      </c>
      <c r="K89" s="26" t="s">
        <v>8</v>
      </c>
      <c r="L89" s="32"/>
      <c r="M89" s="26" t="s">
        <v>8</v>
      </c>
      <c r="N89" s="26" t="s">
        <v>8</v>
      </c>
      <c r="O89" s="26" t="s">
        <v>8</v>
      </c>
      <c r="P89" s="26" t="s">
        <v>8</v>
      </c>
    </row>
    <row r="90" spans="1:16" ht="12.75" outlineLevel="2">
      <c r="A90" t="s">
        <v>10</v>
      </c>
      <c r="B90" s="26">
        <f>SUM(B91:B92)</f>
        <v>214579</v>
      </c>
      <c r="C90" s="26">
        <f>SUM(C91:C92)</f>
        <v>217381</v>
      </c>
      <c r="D90" s="26">
        <f>SUM(D91:D92)</f>
        <v>218870</v>
      </c>
      <c r="E90" s="26">
        <f>SUM(E91:E92)</f>
        <v>220918</v>
      </c>
      <c r="F90" s="30"/>
      <c r="G90" s="30"/>
      <c r="H90" s="26">
        <f>SUM(H91:H92)</f>
        <v>88529</v>
      </c>
      <c r="I90" s="26">
        <f>SUM(I91:I92)</f>
        <v>89628</v>
      </c>
      <c r="J90" s="26">
        <f>SUM(J91:J92)</f>
        <v>90091</v>
      </c>
      <c r="K90" s="26">
        <f>SUM(K91:K92)</f>
        <v>91122</v>
      </c>
      <c r="L90" s="32"/>
      <c r="M90" s="26">
        <f>SUM(M91:M92)</f>
        <v>126050</v>
      </c>
      <c r="N90" s="26">
        <f>SUM(N91:N92)</f>
        <v>127753</v>
      </c>
      <c r="O90" s="26">
        <f>SUM(O91:O92)</f>
        <v>128779</v>
      </c>
      <c r="P90" s="26">
        <f>SUM(P91:P92)</f>
        <v>129796</v>
      </c>
    </row>
    <row r="91" spans="1:16" ht="12.75" outlineLevel="2">
      <c r="A91" t="s">
        <v>11</v>
      </c>
      <c r="B91" s="26">
        <v>213772</v>
      </c>
      <c r="C91" s="26">
        <v>216511</v>
      </c>
      <c r="D91" s="26">
        <v>218020</v>
      </c>
      <c r="E91" s="26">
        <v>219951</v>
      </c>
      <c r="F91" s="30"/>
      <c r="G91" s="30"/>
      <c r="H91" s="26">
        <v>88188</v>
      </c>
      <c r="I91" s="26">
        <v>89261</v>
      </c>
      <c r="J91" s="26">
        <v>89742</v>
      </c>
      <c r="K91" s="26">
        <v>90721</v>
      </c>
      <c r="L91" s="32"/>
      <c r="M91" s="26">
        <v>125584</v>
      </c>
      <c r="N91" s="26">
        <v>127250</v>
      </c>
      <c r="O91" s="26">
        <v>128278</v>
      </c>
      <c r="P91" s="26">
        <v>129230</v>
      </c>
    </row>
    <row r="92" spans="1:16" ht="12.75" outlineLevel="2">
      <c r="A92" t="s">
        <v>12</v>
      </c>
      <c r="B92" s="26">
        <v>807</v>
      </c>
      <c r="C92" s="26">
        <v>870</v>
      </c>
      <c r="D92" s="26">
        <v>850</v>
      </c>
      <c r="E92" s="26">
        <v>967</v>
      </c>
      <c r="F92" s="30"/>
      <c r="G92" s="30"/>
      <c r="H92" s="26">
        <v>341</v>
      </c>
      <c r="I92" s="26">
        <v>367</v>
      </c>
      <c r="J92" s="26">
        <v>349</v>
      </c>
      <c r="K92" s="26">
        <v>401</v>
      </c>
      <c r="L92" s="32"/>
      <c r="M92" s="26">
        <v>466</v>
      </c>
      <c r="N92" s="26">
        <v>503</v>
      </c>
      <c r="O92" s="26">
        <v>501</v>
      </c>
      <c r="P92" s="26">
        <v>566</v>
      </c>
    </row>
    <row r="93" ht="12.75"/>
    <row r="94" ht="12.75">
      <c r="A94" s="58" t="s">
        <v>19</v>
      </c>
    </row>
    <row r="95" ht="12.75"/>
    <row r="96" ht="12.75">
      <c r="A96" t="s">
        <v>31</v>
      </c>
    </row>
    <row r="97" spans="1:2" ht="12.75">
      <c r="A97" t="s">
        <v>32</v>
      </c>
      <c r="B97" s="70">
        <v>0.02</v>
      </c>
    </row>
    <row r="98" spans="1:5" ht="12.75">
      <c r="A98" t="s">
        <v>33</v>
      </c>
      <c r="B98" t="s">
        <v>24</v>
      </c>
      <c r="C98" s="89">
        <v>0.01</v>
      </c>
      <c r="D98" t="s">
        <v>35</v>
      </c>
      <c r="E98" t="s">
        <v>34</v>
      </c>
    </row>
    <row r="99" spans="2:5" ht="12.75">
      <c r="B99" t="s">
        <v>34</v>
      </c>
      <c r="C99" s="89">
        <v>0.02</v>
      </c>
      <c r="D99" s="89">
        <v>0.01</v>
      </c>
      <c r="E99" s="89">
        <v>0.02</v>
      </c>
    </row>
    <row r="100" ht="12.75"/>
    <row r="101" spans="4:5" ht="12.75">
      <c r="D101" t="s">
        <v>24</v>
      </c>
      <c r="E101" t="s">
        <v>34</v>
      </c>
    </row>
    <row r="102" spans="4:5" ht="12.75">
      <c r="D102" s="89">
        <v>0.01</v>
      </c>
      <c r="E102" s="89">
        <v>0.02</v>
      </c>
    </row>
    <row r="103" ht="12.75"/>
  </sheetData>
  <mergeCells count="4">
    <mergeCell ref="A2:P2"/>
    <mergeCell ref="B6:E6"/>
    <mergeCell ref="H6:K6"/>
    <mergeCell ref="M6:P6"/>
  </mergeCells>
  <hyperlinks>
    <hyperlink ref="A94" r:id="rId1" display="Fuente:Instituto Nacional de Estadística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selection activeCell="G4" sqref="G4"/>
    </sheetView>
  </sheetViews>
  <sheetFormatPr defaultColWidth="11.421875" defaultRowHeight="12.75"/>
  <cols>
    <col min="1" max="1" width="0.9921875" style="17" customWidth="1"/>
    <col min="2" max="2" width="15.00390625" style="0" bestFit="1" customWidth="1"/>
    <col min="3" max="3" width="11.57421875" style="0" customWidth="1"/>
    <col min="4" max="6" width="9.140625" style="0" bestFit="1" customWidth="1"/>
    <col min="7" max="7" width="9.140625" style="0" customWidth="1"/>
    <col min="8" max="8" width="11.00390625" style="0" bestFit="1" customWidth="1"/>
    <col min="9" max="11" width="9.140625" style="0" bestFit="1" customWidth="1"/>
    <col min="12" max="12" width="10.421875" style="0" bestFit="1" customWidth="1"/>
    <col min="13" max="15" width="5.00390625" style="0" bestFit="1" customWidth="1"/>
  </cols>
  <sheetData>
    <row r="1" spans="3:15" s="17" customFormat="1" ht="15.75">
      <c r="C1" s="69" t="s">
        <v>4</v>
      </c>
      <c r="D1" s="69"/>
      <c r="E1" s="69"/>
      <c r="F1" s="69"/>
      <c r="G1" s="69"/>
      <c r="H1" s="69" t="s">
        <v>5</v>
      </c>
      <c r="I1" s="69"/>
      <c r="J1" s="69"/>
      <c r="K1" s="69"/>
      <c r="L1" s="69" t="s">
        <v>6</v>
      </c>
      <c r="M1" s="69"/>
      <c r="N1" s="69"/>
      <c r="O1" s="69"/>
    </row>
    <row r="2" spans="3:15" s="17" customFormat="1" ht="12.75">
      <c r="C2" s="16">
        <v>2005</v>
      </c>
      <c r="D2" s="16">
        <v>2006</v>
      </c>
      <c r="E2" s="16">
        <v>2007</v>
      </c>
      <c r="F2" s="16">
        <v>2008</v>
      </c>
      <c r="G2" s="16"/>
      <c r="H2" s="16">
        <v>2005</v>
      </c>
      <c r="I2" s="16">
        <v>2006</v>
      </c>
      <c r="J2" s="16">
        <v>2007</v>
      </c>
      <c r="K2" s="16">
        <v>2008</v>
      </c>
      <c r="L2" s="16">
        <v>2005</v>
      </c>
      <c r="M2" s="16">
        <v>2006</v>
      </c>
      <c r="N2" s="16">
        <v>2007</v>
      </c>
      <c r="O2" s="16">
        <v>2008</v>
      </c>
    </row>
    <row r="3" spans="2:15" ht="15.75">
      <c r="B3" s="9" t="s">
        <v>29</v>
      </c>
      <c r="C3" s="17" t="s">
        <v>8</v>
      </c>
      <c r="D3" s="17" t="s">
        <v>8</v>
      </c>
      <c r="E3" s="17" t="s">
        <v>8</v>
      </c>
      <c r="F3" s="17" t="s">
        <v>8</v>
      </c>
      <c r="G3" s="17"/>
      <c r="H3" s="6" t="s">
        <v>8</v>
      </c>
      <c r="I3" s="6" t="s">
        <v>8</v>
      </c>
      <c r="J3" s="6" t="s">
        <v>8</v>
      </c>
      <c r="K3" s="6" t="s">
        <v>8</v>
      </c>
      <c r="L3" s="8" t="s">
        <v>8</v>
      </c>
      <c r="M3" s="8" t="s">
        <v>8</v>
      </c>
      <c r="N3" s="8" t="s">
        <v>8</v>
      </c>
      <c r="O3" s="8" t="s">
        <v>8</v>
      </c>
    </row>
    <row r="4" spans="2:15" ht="12.75">
      <c r="B4" s="4" t="s">
        <v>23</v>
      </c>
      <c r="C4" s="17" t="s">
        <v>8</v>
      </c>
      <c r="D4" s="17" t="s">
        <v>8</v>
      </c>
      <c r="E4" s="17" t="s">
        <v>8</v>
      </c>
      <c r="F4" s="17" t="s">
        <v>8</v>
      </c>
      <c r="G4" s="17"/>
      <c r="H4" s="6" t="s">
        <v>8</v>
      </c>
      <c r="I4" s="6" t="s">
        <v>8</v>
      </c>
      <c r="J4" s="6" t="s">
        <v>8</v>
      </c>
      <c r="K4" s="6" t="s">
        <v>8</v>
      </c>
      <c r="L4" s="8" t="s">
        <v>8</v>
      </c>
      <c r="M4" s="8" t="s">
        <v>8</v>
      </c>
      <c r="N4" s="8" t="s">
        <v>8</v>
      </c>
      <c r="O4" s="8" t="s">
        <v>8</v>
      </c>
    </row>
    <row r="5" spans="2:15" ht="13.5" thickBot="1">
      <c r="B5" s="40" t="s">
        <v>10</v>
      </c>
      <c r="C5" s="60">
        <f>SUM('Provincias  Población Total'!B32,'Provincias  Población Total'!B53,'Provincias  Población Total'!B75)</f>
        <v>2124846</v>
      </c>
      <c r="D5" s="60">
        <f>SUM('Provincias  Población Total'!C32,'Provincias  Población Total'!C53,'Provincias  Población Total'!C75)</f>
        <v>2133684</v>
      </c>
      <c r="E5" s="60">
        <f>SUM('Provincias  Población Total'!D32,'Provincias  Población Total'!D53,'Provincias  Población Total'!D75)</f>
        <v>2141860</v>
      </c>
      <c r="F5" s="60">
        <f>SUM('Provincias  Población Total'!E32,'Provincias  Población Total'!E53,'Provincias  Población Total'!E75)</f>
        <v>2157112</v>
      </c>
      <c r="G5" s="60"/>
      <c r="H5" s="60">
        <f>SUM('Provincias  Población Total'!H32,'Provincias  Población Total'!H53,'Provincias  Población Total'!H75)</f>
        <v>1040525</v>
      </c>
      <c r="I5" s="60">
        <f>SUM('Provincias  Población Total'!I32,'Provincias  Población Total'!I53,'Provincias  Población Total'!I75)</f>
        <v>1043849</v>
      </c>
      <c r="J5" s="60">
        <f>SUM('Provincias  Población Total'!J32,'Provincias  Población Total'!J53,'Provincias  Población Total'!J75)</f>
        <v>1046795</v>
      </c>
      <c r="K5" s="60">
        <f>SUM('Provincias  Población Total'!K32,'Provincias  Población Total'!K53,'Provincias  Población Total'!K75)</f>
        <v>1055150</v>
      </c>
      <c r="L5" s="60"/>
      <c r="M5" s="60"/>
      <c r="N5" s="60"/>
      <c r="O5" s="60"/>
    </row>
    <row r="6" spans="2:15" ht="12.75">
      <c r="B6" s="10" t="s">
        <v>11</v>
      </c>
      <c r="C6" s="60">
        <f>SUM('Provincias  Población Total'!B33,'Provincias  Población Total'!B54,'Provincias  Población Total'!B76)</f>
        <v>2051952</v>
      </c>
      <c r="D6" s="60">
        <f>SUM('Provincias  Población Total'!C33,'Provincias  Población Total'!C54,'Provincias  Población Total'!C76)</f>
        <v>2048142</v>
      </c>
      <c r="E6" s="60">
        <f>SUM('Provincias  Población Total'!D33,'Provincias  Población Total'!D54,'Provincias  Población Total'!D76)</f>
        <v>2043336</v>
      </c>
      <c r="F6" s="60">
        <f>SUM('Provincias  Población Total'!E33,'Provincias  Población Total'!E54,'Provincias  Población Total'!E76)</f>
        <v>2039775</v>
      </c>
      <c r="G6" s="60"/>
      <c r="H6" s="60">
        <f>SUM('Provincias  Población Total'!H33,'Provincias  Población Total'!H54,'Provincias  Población Total'!H76)</f>
        <v>1003142</v>
      </c>
      <c r="I6" s="60">
        <f>SUM('Provincias  Población Total'!I33,'Provincias  Población Total'!I54,'Provincias  Población Total'!I76)</f>
        <v>1000355</v>
      </c>
      <c r="J6" s="60">
        <f>SUM('Provincias  Población Total'!J33,'Provincias  Población Total'!J54,'Provincias  Población Total'!J76)</f>
        <v>996979</v>
      </c>
      <c r="K6" s="60">
        <f>SUM('Provincias  Población Total'!K33,'Provincias  Población Total'!K54,'Provincias  Población Total'!K76)</f>
        <v>994791</v>
      </c>
      <c r="L6" s="22"/>
      <c r="M6" s="22"/>
      <c r="N6" s="22"/>
      <c r="O6" s="22"/>
    </row>
    <row r="7" spans="2:15" ht="12.75">
      <c r="B7" s="10" t="s">
        <v>12</v>
      </c>
      <c r="C7" s="60">
        <f>SUM('Provincias  Población Total'!B34,'Provincias  Población Total'!B55,'Provincias  Población Total'!B77)</f>
        <v>72894</v>
      </c>
      <c r="D7" s="60">
        <f>SUM('Provincias  Población Total'!C34,'Provincias  Población Total'!C55,'Provincias  Población Total'!C77)</f>
        <v>85542</v>
      </c>
      <c r="E7" s="60">
        <f>SUM('Provincias  Población Total'!D34,'Provincias  Población Total'!D55,'Provincias  Población Total'!D77)</f>
        <v>98524</v>
      </c>
      <c r="F7" s="60">
        <f>SUM('Provincias  Población Total'!E34,'Provincias  Población Total'!E55,'Provincias  Población Total'!E77)</f>
        <v>117337</v>
      </c>
      <c r="G7" s="60"/>
      <c r="H7" s="60">
        <f>SUM('Provincias  Población Total'!H34,'Provincias  Población Total'!H55,'Provincias  Población Total'!H77)</f>
        <v>37383</v>
      </c>
      <c r="I7" s="60">
        <f>SUM('Provincias  Población Total'!I34,'Provincias  Población Total'!I55,'Provincias  Población Total'!I77)</f>
        <v>43494</v>
      </c>
      <c r="J7" s="60">
        <f>SUM('Provincias  Población Total'!J34,'Provincias  Población Total'!J55,'Provincias  Población Total'!J77)</f>
        <v>49816</v>
      </c>
      <c r="K7" s="60">
        <f>SUM('Provincias  Población Total'!K34,'Provincias  Población Total'!K55,'Provincias  Población Total'!K77)</f>
        <v>60359</v>
      </c>
      <c r="L7" s="22"/>
      <c r="M7" s="22"/>
      <c r="N7" s="22"/>
      <c r="O7" s="22"/>
    </row>
    <row r="8" spans="2:15" ht="12.75">
      <c r="B8" s="4" t="s">
        <v>28</v>
      </c>
      <c r="C8" s="62">
        <f>(C7/C5)</f>
        <v>0.03430554496655287</v>
      </c>
      <c r="D8" s="62">
        <f>(D7/D5)</f>
        <v>0.04009122250530069</v>
      </c>
      <c r="E8" s="62">
        <f>(E7/E5)</f>
        <v>0.04599927166107962</v>
      </c>
      <c r="F8" s="62">
        <f>(F7/F5)</f>
        <v>0.05439541386817189</v>
      </c>
      <c r="G8" s="62"/>
      <c r="H8" s="63">
        <f>(H7/H5)</f>
        <v>0.03592705605343456</v>
      </c>
      <c r="I8" s="63">
        <f>(I7/I5)</f>
        <v>0.04166694608128187</v>
      </c>
      <c r="J8" s="63">
        <f>(J7/J5)</f>
        <v>0.047589069493071706</v>
      </c>
      <c r="K8" s="63">
        <f>(K7/K5)</f>
        <v>0.05720418897787045</v>
      </c>
      <c r="L8" s="64"/>
      <c r="M8" s="64"/>
      <c r="N8" s="64"/>
      <c r="O8" s="64"/>
    </row>
    <row r="9" spans="2:15" ht="12.75">
      <c r="B9" s="37" t="s">
        <v>25</v>
      </c>
      <c r="C9" s="19"/>
      <c r="D9" s="19"/>
      <c r="E9" s="19"/>
      <c r="F9" s="19"/>
      <c r="G9" s="19"/>
      <c r="H9" s="21"/>
      <c r="I9" s="21"/>
      <c r="J9" s="21"/>
      <c r="K9" s="21"/>
      <c r="L9" s="19"/>
      <c r="M9" s="19"/>
      <c r="N9" s="19"/>
      <c r="O9" s="19"/>
    </row>
    <row r="10" spans="2:15" ht="13.5" thickBot="1">
      <c r="B10" s="46" t="s">
        <v>10</v>
      </c>
      <c r="C10" s="60">
        <f>SUM('Provincias  Población Total'!B37,'Provincias  Población Total'!B58,'Provincias  Población Total'!B80)</f>
        <v>274579</v>
      </c>
      <c r="D10" s="60">
        <f>SUM('Provincias  Población Total'!C37,'Provincias  Población Total'!C58,'Provincias  Población Total'!C80)</f>
        <v>279603</v>
      </c>
      <c r="E10" s="60">
        <f>SUM('Provincias  Población Total'!D37,'Provincias  Población Total'!D58,'Provincias  Población Total'!D80)</f>
        <v>285309</v>
      </c>
      <c r="F10" s="60">
        <f>SUM('Provincias  Población Total'!E37,'Provincias  Población Total'!E58,'Provincias  Población Total'!E80)</f>
        <v>291876</v>
      </c>
      <c r="G10" s="60"/>
      <c r="H10" s="42"/>
      <c r="I10" s="42"/>
      <c r="J10" s="42"/>
      <c r="K10" s="42"/>
      <c r="L10" s="48"/>
      <c r="M10" s="48"/>
      <c r="N10" s="48"/>
      <c r="O10" s="48"/>
    </row>
    <row r="11" spans="2:15" ht="12.75">
      <c r="B11" s="34" t="s">
        <v>11</v>
      </c>
      <c r="C11" s="60">
        <f>SUM('Provincias  Población Total'!B38,'Provincias  Población Total'!B59,'Provincias  Población Total'!B81)</f>
        <v>264275</v>
      </c>
      <c r="D11" s="60">
        <f>SUM('Provincias  Población Total'!C38,'Provincias  Población Total'!C59,'Provincias  Población Total'!C81)</f>
        <v>267319</v>
      </c>
      <c r="E11" s="60">
        <f>SUM('Provincias  Población Total'!D38,'Provincias  Población Total'!D59,'Provincias  Población Total'!D81)</f>
        <v>270550</v>
      </c>
      <c r="F11" s="60">
        <f>SUM('Provincias  Población Total'!E38,'Provincias  Población Total'!E59,'Provincias  Población Total'!E81)</f>
        <v>274297</v>
      </c>
      <c r="G11" s="60"/>
      <c r="H11" s="20"/>
      <c r="I11" s="20"/>
      <c r="J11" s="20"/>
      <c r="K11" s="20"/>
      <c r="L11" s="22"/>
      <c r="M11" s="22"/>
      <c r="N11" s="22"/>
      <c r="O11" s="22"/>
    </row>
    <row r="12" spans="2:15" ht="12.75">
      <c r="B12" s="34" t="s">
        <v>12</v>
      </c>
      <c r="C12" s="60">
        <f>SUM('Provincias  Población Total'!B39,'Provincias  Población Total'!B60,'Provincias  Población Total'!B82)</f>
        <v>10304</v>
      </c>
      <c r="D12" s="60">
        <f>SUM('Provincias  Población Total'!C39,'Provincias  Población Total'!C60,'Provincias  Población Total'!C82)</f>
        <v>12284</v>
      </c>
      <c r="E12" s="60">
        <f>SUM('Provincias  Población Total'!D39,'Provincias  Población Total'!D60,'Provincias  Población Total'!D82)</f>
        <v>14759</v>
      </c>
      <c r="F12" s="60">
        <f>SUM('Provincias  Población Total'!E39,'Provincias  Población Total'!E60,'Provincias  Población Total'!E82)</f>
        <v>17579</v>
      </c>
      <c r="G12" s="60"/>
      <c r="H12" s="20"/>
      <c r="I12" s="20"/>
      <c r="J12" s="20"/>
      <c r="K12" s="20"/>
      <c r="L12" s="22"/>
      <c r="M12" s="22"/>
      <c r="N12" s="22"/>
      <c r="O12" s="22"/>
    </row>
    <row r="13" spans="2:15" ht="12.75">
      <c r="B13" s="13" t="s">
        <v>28</v>
      </c>
      <c r="C13" s="65">
        <f>(C12/C10)</f>
        <v>0.03752654063129372</v>
      </c>
      <c r="D13" s="65">
        <f>(D12/D10)</f>
        <v>0.04393372031058322</v>
      </c>
      <c r="E13" s="65">
        <f>(E12/E10)</f>
        <v>0.051729878833124784</v>
      </c>
      <c r="F13" s="65">
        <f>(F12/F10)</f>
        <v>0.06022763091175705</v>
      </c>
      <c r="G13" s="65"/>
      <c r="H13" s="66"/>
      <c r="I13" s="66"/>
      <c r="J13" s="66"/>
      <c r="K13" s="66"/>
      <c r="L13" s="64"/>
      <c r="M13" s="64"/>
      <c r="N13" s="64"/>
      <c r="O13" s="64"/>
    </row>
    <row r="14" spans="2:15" ht="12.75">
      <c r="B14" s="38" t="s">
        <v>26</v>
      </c>
      <c r="C14" s="19"/>
      <c r="D14" s="19"/>
      <c r="E14" s="19"/>
      <c r="F14" s="19"/>
      <c r="G14" s="19"/>
      <c r="H14" s="21"/>
      <c r="I14" s="21"/>
      <c r="J14" s="21"/>
      <c r="K14" s="21"/>
      <c r="L14" s="19"/>
      <c r="M14" s="19"/>
      <c r="N14" s="19"/>
      <c r="O14" s="19"/>
    </row>
    <row r="15" spans="2:15" ht="13.5" thickBot="1">
      <c r="B15" s="50" t="s">
        <v>10</v>
      </c>
      <c r="C15" s="60">
        <f>SUM('Provincias  Población Total'!B42,'Provincias  Población Total'!B63,'Provincias  Población Total'!B85)</f>
        <v>1462958</v>
      </c>
      <c r="D15" s="60">
        <f>SUM('Provincias  Población Total'!C42,'Provincias  Población Total'!C63,'Provincias  Población Total'!C85)</f>
        <v>1460794</v>
      </c>
      <c r="E15" s="60">
        <f>SUM('Provincias  Población Total'!D42,'Provincias  Población Total'!D63,'Provincias  Población Total'!D85)</f>
        <v>1459419</v>
      </c>
      <c r="F15" s="60">
        <f>SUM('Provincias  Población Total'!E42,'Provincias  Población Total'!E63,'Provincias  Población Total'!E85)</f>
        <v>1463572</v>
      </c>
      <c r="G15" s="60"/>
      <c r="H15" s="42"/>
      <c r="I15" s="42"/>
      <c r="J15" s="42"/>
      <c r="K15" s="42"/>
      <c r="L15" s="44"/>
      <c r="M15" s="44"/>
      <c r="N15" s="44"/>
      <c r="O15" s="44"/>
    </row>
    <row r="16" spans="2:15" ht="12.75">
      <c r="B16" s="35" t="s">
        <v>24</v>
      </c>
      <c r="C16" s="60">
        <f>SUM('Provincias  Población Total'!B43,'Provincias  Población Total'!B64,'Provincias  Población Total'!B86)</f>
        <v>1402231</v>
      </c>
      <c r="D16" s="60">
        <f>SUM('Provincias  Población Total'!C43,'Provincias  Población Total'!C64,'Provincias  Población Total'!C86)</f>
        <v>1389501</v>
      </c>
      <c r="E16" s="60">
        <f>SUM('Provincias  Población Total'!D43,'Provincias  Población Total'!D64,'Provincias  Población Total'!D86)</f>
        <v>1377578</v>
      </c>
      <c r="F16" s="60">
        <f>SUM('Provincias  Población Total'!E43,'Provincias  Población Total'!E64,'Provincias  Población Total'!E86)</f>
        <v>1365952</v>
      </c>
      <c r="G16" s="60"/>
      <c r="H16" s="20"/>
      <c r="I16" s="20"/>
      <c r="J16" s="20"/>
      <c r="K16" s="20"/>
      <c r="L16" s="22"/>
      <c r="M16" s="22"/>
      <c r="N16" s="22"/>
      <c r="O16" s="22"/>
    </row>
    <row r="17" spans="2:15" ht="12.75">
      <c r="B17" s="35" t="s">
        <v>12</v>
      </c>
      <c r="C17" s="60">
        <f>SUM('Provincias  Población Total'!B44,'Provincias  Población Total'!B65,'Provincias  Población Total'!B87)</f>
        <v>60727</v>
      </c>
      <c r="D17" s="60">
        <f>SUM('Provincias  Población Total'!C44,'Provincias  Población Total'!C65,'Provincias  Población Total'!C87)</f>
        <v>71293</v>
      </c>
      <c r="E17" s="60">
        <f>SUM('Provincias  Población Total'!D44,'Provincias  Población Total'!D65,'Provincias  Población Total'!D87)</f>
        <v>81841</v>
      </c>
      <c r="F17" s="60">
        <f>SUM('Provincias  Población Total'!E44,'Provincias  Población Total'!E65,'Provincias  Población Total'!E87)</f>
        <v>97620</v>
      </c>
      <c r="G17" s="60"/>
      <c r="H17" s="20"/>
      <c r="I17" s="20"/>
      <c r="J17" s="20"/>
      <c r="K17" s="20"/>
      <c r="L17" s="22"/>
      <c r="M17" s="22"/>
      <c r="N17" s="22"/>
      <c r="O17" s="22"/>
    </row>
    <row r="18" spans="2:15" ht="12.75">
      <c r="B18" s="14" t="s">
        <v>28</v>
      </c>
      <c r="C18" s="67">
        <f>(C17/C15)</f>
        <v>0.04150973575454661</v>
      </c>
      <c r="D18" s="67">
        <f>(D17/D15)</f>
        <v>0.048804280411885594</v>
      </c>
      <c r="E18" s="67">
        <f>(E17/E15)</f>
        <v>0.05607779534184494</v>
      </c>
      <c r="F18" s="67">
        <f>(F17/F15)</f>
        <v>0.06669982754521131</v>
      </c>
      <c r="G18" s="67"/>
      <c r="H18" s="66"/>
      <c r="I18" s="66"/>
      <c r="J18" s="66"/>
      <c r="K18" s="66"/>
      <c r="L18" s="64"/>
      <c r="M18" s="64"/>
      <c r="N18" s="64"/>
      <c r="O18" s="64"/>
    </row>
    <row r="19" spans="2:15" ht="12.75">
      <c r="B19" s="39" t="s">
        <v>27</v>
      </c>
      <c r="C19" s="19"/>
      <c r="D19" s="19"/>
      <c r="E19" s="19"/>
      <c r="F19" s="19"/>
      <c r="G19" s="19"/>
      <c r="H19" s="21"/>
      <c r="I19" s="21"/>
      <c r="J19" s="21"/>
      <c r="K19" s="21"/>
      <c r="L19" s="19"/>
      <c r="M19" s="19"/>
      <c r="N19" s="19"/>
      <c r="O19" s="19"/>
    </row>
    <row r="20" spans="2:15" ht="13.5" thickBot="1">
      <c r="B20" s="52" t="s">
        <v>10</v>
      </c>
      <c r="C20" s="60">
        <f>SUM('Provincias  Población Total'!B47,'Provincias  Población Total'!B68,'Provincias  Población Total'!B90)</f>
        <v>387309</v>
      </c>
      <c r="D20" s="60">
        <f>SUM('Provincias  Población Total'!C47,'Provincias  Población Total'!C68,'Provincias  Población Total'!C90)</f>
        <v>393287</v>
      </c>
      <c r="E20" s="60">
        <f>SUM('Provincias  Población Total'!D47,'Provincias  Población Total'!D68,'Provincias  Población Total'!D90)</f>
        <v>397132</v>
      </c>
      <c r="F20" s="60">
        <f>SUM('Provincias  Población Total'!E47,'Provincias  Población Total'!E68,'Provincias  Población Total'!E90)</f>
        <v>401664</v>
      </c>
      <c r="G20" s="60"/>
      <c r="H20" s="42"/>
      <c r="I20" s="42"/>
      <c r="J20" s="42"/>
      <c r="K20" s="42"/>
      <c r="L20" s="44"/>
      <c r="M20" s="44"/>
      <c r="N20" s="44"/>
      <c r="O20" s="44"/>
    </row>
    <row r="21" spans="2:15" ht="12.75">
      <c r="B21" s="36" t="s">
        <v>11</v>
      </c>
      <c r="C21" s="60">
        <f>SUM('Provincias  Población Total'!B48,'Provincias  Población Total'!B69,'Provincias  Población Total'!B91)</f>
        <v>385446</v>
      </c>
      <c r="D21" s="60">
        <f>SUM('Provincias  Población Total'!C48,'Provincias  Población Total'!C69,'Provincias  Población Total'!C91)</f>
        <v>391322</v>
      </c>
      <c r="E21" s="60">
        <f>SUM('Provincias  Población Total'!D48,'Provincias  Población Total'!D69,'Provincias  Población Total'!D91)</f>
        <v>395208</v>
      </c>
      <c r="F21" s="60">
        <f>SUM('Provincias  Población Total'!E48,'Provincias  Población Total'!E69,'Provincias  Población Total'!E91)</f>
        <v>399526</v>
      </c>
      <c r="G21" s="60"/>
      <c r="H21" s="20"/>
      <c r="I21" s="20"/>
      <c r="J21" s="20"/>
      <c r="K21" s="20"/>
      <c r="L21" s="22"/>
      <c r="M21" s="22"/>
      <c r="N21" s="22"/>
      <c r="O21" s="22"/>
    </row>
    <row r="22" spans="2:15" ht="12.75">
      <c r="B22" s="36" t="s">
        <v>12</v>
      </c>
      <c r="C22" s="60">
        <f>SUM('Provincias  Población Total'!B49,'Provincias  Población Total'!B70,'Provincias  Población Total'!B92)</f>
        <v>1863</v>
      </c>
      <c r="D22" s="60">
        <f>SUM('Provincias  Población Total'!C49,'Provincias  Población Total'!C70,'Provincias  Población Total'!C92)</f>
        <v>1965</v>
      </c>
      <c r="E22" s="60">
        <f>SUM('Provincias  Población Total'!D49,'Provincias  Población Total'!D70,'Provincias  Población Total'!D92)</f>
        <v>1924</v>
      </c>
      <c r="F22" s="60">
        <f>SUM('Provincias  Población Total'!E49,'Provincias  Población Total'!E70,'Provincias  Población Total'!E92)</f>
        <v>2138</v>
      </c>
      <c r="G22" s="60"/>
      <c r="H22" s="20"/>
      <c r="I22" s="20"/>
      <c r="J22" s="20"/>
      <c r="K22" s="20"/>
      <c r="L22" s="22"/>
      <c r="M22" s="22"/>
      <c r="N22" s="22"/>
      <c r="O22" s="22"/>
    </row>
    <row r="23" spans="2:15" ht="12.75">
      <c r="B23" s="15" t="s">
        <v>28</v>
      </c>
      <c r="C23" s="68">
        <f>(C22/C20)</f>
        <v>0.004810112855626903</v>
      </c>
      <c r="D23" s="68">
        <f>(D22/D20)</f>
        <v>0.004996351265106652</v>
      </c>
      <c r="E23" s="68">
        <f>(E22/E20)</f>
        <v>0.004844736762587754</v>
      </c>
      <c r="F23" s="68">
        <f>(F22/F20)</f>
        <v>0.005322856915232633</v>
      </c>
      <c r="G23" s="68"/>
      <c r="H23" s="66"/>
      <c r="I23" s="66"/>
      <c r="J23" s="66"/>
      <c r="K23" s="66"/>
      <c r="L23" s="64"/>
      <c r="M23" s="64"/>
      <c r="N23" s="64"/>
      <c r="O23" s="64"/>
    </row>
  </sheetData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r:id="rId4"/>
  <headerFooter alignWithMargins="0">
    <oddHeader>&amp;L&amp;G&amp;R&amp;D   &amp;T</oddHeader>
    <oddFooter>&amp;CErlantz Allur Aranburu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Empresariales / Enpresaritza</cp:lastModifiedBy>
  <cp:lastPrinted>2009-02-19T11:50:16Z</cp:lastPrinted>
  <dcterms:modified xsi:type="dcterms:W3CDTF">2009-02-24T09:34:32Z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