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Evaluación de Competencias" sheetId="1" r:id="rId1"/>
    <sheet name="Hoja1" sheetId="2" r:id="rId2"/>
    <sheet name="Hoja4" sheetId="3" r:id="rId3"/>
  </sheets>
  <definedNames/>
  <calcPr fullCalcOnLoad="1"/>
</workbook>
</file>

<file path=xl/sharedStrings.xml><?xml version="1.0" encoding="utf-8"?>
<sst xmlns="http://schemas.openxmlformats.org/spreadsheetml/2006/main" count="1229" uniqueCount="242">
  <si>
    <t>Asistente de Mercadotecnia</t>
  </si>
  <si>
    <t>COMUNICACIÓN Y SEGUIMIENTO A CAMPAÑAS DE PUBLICIDAD</t>
  </si>
  <si>
    <t>01</t>
  </si>
  <si>
    <t>COMUNICACIÓN Y SEGUIMIENTO A PLANES DE MERCADEO</t>
  </si>
  <si>
    <t>DISEÑO Y ELABORACION DE PLANES DE MERCADEO</t>
  </si>
  <si>
    <t>ESTRATEGIAS DE PROMOCION Y COORDINACION DE DISEÑO</t>
  </si>
  <si>
    <t>EXCELENTE ORTOGRAFIA</t>
  </si>
  <si>
    <t>MANEJO DE PAQUETERIA OFFICE</t>
  </si>
  <si>
    <t>MARKETING ESTRATEGICO</t>
  </si>
  <si>
    <t>MERCADOTECNIA</t>
  </si>
  <si>
    <t>MODELOS DE LA ADMINISTRACION DE LA PUBLICIDAD</t>
  </si>
  <si>
    <t>RELACIONES DE LA PLANEACION ESTRATEGICA COMERCIAL</t>
  </si>
  <si>
    <t>RELACIONES PUBLICAS</t>
  </si>
  <si>
    <t>Asistente de Operaciones</t>
  </si>
  <si>
    <t>MANEJO Y METODOS DE OFICINA</t>
  </si>
  <si>
    <t>EXCELENTE REDACCION</t>
  </si>
  <si>
    <t>EXCELENTE SINTAXIS</t>
  </si>
  <si>
    <t>GESTION ADMINISTRATIVA</t>
  </si>
  <si>
    <t>Asistente Subdirección de Abasto</t>
  </si>
  <si>
    <t>CAPTURA AGIL DE DOCUMENTOS</t>
  </si>
  <si>
    <t>SERVICIO AL CLIENTE</t>
  </si>
  <si>
    <t>MANEJO DEL SISTEMA CIANET</t>
  </si>
  <si>
    <t>CONOCIMIENTOS BASICOS EN COMPRAS</t>
  </si>
  <si>
    <t>MANEJO DE MICROSOFT WORD</t>
  </si>
  <si>
    <t>MANEJO DE MICROSOFT EXCEL</t>
  </si>
  <si>
    <t>TRATO A PROVEEDORES</t>
  </si>
  <si>
    <t>Auditor Interno De Calidad</t>
  </si>
  <si>
    <t>ADMINISTRACION</t>
  </si>
  <si>
    <t>ADMINISTRACION DE RECURSOS HUMANOS</t>
  </si>
  <si>
    <t>AUDITORIA DE LOS SISTEMAS DE CALIDAD</t>
  </si>
  <si>
    <t>AUDITORIA OPERATIVA</t>
  </si>
  <si>
    <t>CONTROL DE GESTIONES</t>
  </si>
  <si>
    <t>CONTROL DE INVENTARIOS</t>
  </si>
  <si>
    <t>DOMINIO DE INTERNET EXPLORER</t>
  </si>
  <si>
    <t>ELABORACION DE REPORTES</t>
  </si>
  <si>
    <t>FACILIDAD DE REDACCION</t>
  </si>
  <si>
    <t>FACILIDAD PARA HABLAR EN PUBLICO</t>
  </si>
  <si>
    <t>HABILIDADDES DE NEGOCIACION</t>
  </si>
  <si>
    <t>MANEJO DE DYNAMIC SL</t>
  </si>
  <si>
    <t>NORMA ISO 19011 (DIRECTRICES DE AUDITORIA)</t>
  </si>
  <si>
    <t>NORMA ISO 9001:2008 (SISTEMAS DE GESTIÓN DE CALIDAD)</t>
  </si>
  <si>
    <t>PROCEDIMIENTO  NORMALIZADO DE OPERACIONES</t>
  </si>
  <si>
    <t>REGLAMENTO DE INSUMOS PARA LA SALUD</t>
  </si>
  <si>
    <t>REGULACION SANITARIA DE FARMACIAS</t>
  </si>
  <si>
    <t>RELACIONES LABORALES</t>
  </si>
  <si>
    <t>SUPLEMENTO DE LA FARMACOPEA</t>
  </si>
  <si>
    <t>TECNICAS DE NEGOCIACION</t>
  </si>
  <si>
    <t>Auxiliar de Almacen</t>
  </si>
  <si>
    <t>ADMINISTRACION Y CONTROL DE INVENTARIOS</t>
  </si>
  <si>
    <t>INSPECCION DE MERCANCIA</t>
  </si>
  <si>
    <t>METODO PEPS</t>
  </si>
  <si>
    <t>METODO UEPS</t>
  </si>
  <si>
    <t>NORMAS Y POLITICAS DE DE SEGURIDAD E HIGIENE</t>
  </si>
  <si>
    <t>Comprador Senior</t>
  </si>
  <si>
    <t>ADMINISTRACION ESTRATEGICA DE LAS COMPRAS</t>
  </si>
  <si>
    <t>ELABORACION DE PRESUPUESTO DE COMPRAS</t>
  </si>
  <si>
    <t>LEY DE ADQUISICIONES MATERIALES Y SERVICIOS</t>
  </si>
  <si>
    <t>NEGOCIACION CON PROVEEDORES</t>
  </si>
  <si>
    <t>NEGOCIACION EFECTIVA</t>
  </si>
  <si>
    <t>Control de Inventarios</t>
  </si>
  <si>
    <t>JUST IN TIME</t>
  </si>
  <si>
    <t>MANEJO DE PAQUETERIA DE OFFICE</t>
  </si>
  <si>
    <t>METODO ABC DE INVENTARIOS</t>
  </si>
  <si>
    <t>PLANEACION Y REALIZACION DE INVENTARIOS</t>
  </si>
  <si>
    <t>Coordinador de Soprte a Nuevos Proyectos</t>
  </si>
  <si>
    <t>DISEÑOS DE LAYOUT</t>
  </si>
  <si>
    <t>LOGISTICA  DE INSTALACION</t>
  </si>
  <si>
    <t>ADMINISTRACION DE PERSONAL</t>
  </si>
  <si>
    <t>CONTROL DE PROYECTOS DE CONSTRUCCION</t>
  </si>
  <si>
    <t>MANEJO DEL SISTEMA AUTOCAD</t>
  </si>
  <si>
    <t>ADMINISTRACION DE PROYECTOS</t>
  </si>
  <si>
    <t>DISEÑO DE PLANOS</t>
  </si>
  <si>
    <t>Ejecutivo Comercial</t>
  </si>
  <si>
    <t>DESARROLLO DE ESTRATEGIAS DE VENTA</t>
  </si>
  <si>
    <t>DESARROLLO DE PRESENTACIONES EJECUTIVAS</t>
  </si>
  <si>
    <t>DISEÑO DE MANUALES DE CAPACITACION</t>
  </si>
  <si>
    <t>FORMAS FARMACEUTICAS</t>
  </si>
  <si>
    <t>LEY DE OBRA PUBLICA, MATERIALES Y SERVICIOS</t>
  </si>
  <si>
    <t>MEDICAMENTOS BASICOS</t>
  </si>
  <si>
    <t>SURTIMIENTO DE RECETAS INSTITUCIONALES</t>
  </si>
  <si>
    <t>VENTAS CONSULTIVAS</t>
  </si>
  <si>
    <t>VENTAS INSTITUCIONALES</t>
  </si>
  <si>
    <t>Encargado de Receptoria</t>
  </si>
  <si>
    <t>Gerente de Almacen</t>
  </si>
  <si>
    <t>ADMINISTRACION DEL MANTENIMIENTO PREVENTIVO Y CORRECTIVO</t>
  </si>
  <si>
    <t>ADMINISTRACION DEL TRANSPORTE</t>
  </si>
  <si>
    <t>ADMINISTRACION Y MANEJO DE PERSONAL</t>
  </si>
  <si>
    <t>ESTRATEGIAS DE TRAFICO</t>
  </si>
  <si>
    <t>ESTUDIO DE TIEMPOS Y MOVIMIENTOS</t>
  </si>
  <si>
    <t>LEY DE ADQUISICIONES, MATERIALES Y SERVICIOS</t>
  </si>
  <si>
    <t>LOGISTICA DE DISTRIBUCION</t>
  </si>
  <si>
    <t>LOGISTICA DE PLANEACION Y DISTRIBUCION (CROSS DOCK)</t>
  </si>
  <si>
    <t>MANEJO DE RUTAS DE RECORRIDO EN LA CIUDADES DONDE TENGA PRESENCIA LA EMPRESA</t>
  </si>
  <si>
    <t>PLANIFICACION Y PROGRAMACION DE COMPRAS</t>
  </si>
  <si>
    <t>Gerente de Desarrollo de Farmacias</t>
  </si>
  <si>
    <t>ESTUDIOS DE MERCADO</t>
  </si>
  <si>
    <t>MERCADO FARMACEUTICO</t>
  </si>
  <si>
    <t>HABILIDADES DE NEGOCIACION</t>
  </si>
  <si>
    <t>Gerente de Mercadotecnia</t>
  </si>
  <si>
    <t>REALIZACION DE LA PLANEACION ESTRATEGICA COMERCIAL</t>
  </si>
  <si>
    <t>Gerente Regional</t>
  </si>
  <si>
    <t>LEY DE ADQUISICIÓN, ARRENDAMIENTO Y OBRA  PUBLICA</t>
  </si>
  <si>
    <t>LICITACIONES</t>
  </si>
  <si>
    <t>Gerentes de Farmacias</t>
  </si>
  <si>
    <t>ADMINISTRACIÓN DE PERSONAL</t>
  </si>
  <si>
    <t>ADMINISTRACIÓN Y CONTROL DE INVENTARIOS</t>
  </si>
  <si>
    <t>ANALISIS DE ROTACION DE INVENTARIOS</t>
  </si>
  <si>
    <t>CAPTURA AGIL EN SISTEMAS DE COMPUTO</t>
  </si>
  <si>
    <t>CAPTURA DE RECETAS INSTITUCIONALES</t>
  </si>
  <si>
    <t>COMUNICACIÓN EFECTIVA</t>
  </si>
  <si>
    <t>CONOCIMIENTOS EN DOCUMENTACION LEGAL DE LA FARMACIA</t>
  </si>
  <si>
    <t>DOMINIO DEL SUPLEMENTO DE FARMACOPEA</t>
  </si>
  <si>
    <t>ETIQUETADO DE PRODUCTOS</t>
  </si>
  <si>
    <t>IMPLEMENTACION DE PLANES DE MERCADEO</t>
  </si>
  <si>
    <t>LIDERAZGO</t>
  </si>
  <si>
    <t>MANEJO DE FORMAS FARMACEÚTICAS</t>
  </si>
  <si>
    <t>MANEJO DE PAQUERIA OFFICE</t>
  </si>
  <si>
    <t>REALIZACION DE INVENTARIOS GENERALES</t>
  </si>
  <si>
    <t>REALIZACION DE INVENTARIOS ROTATIVOS</t>
  </si>
  <si>
    <t>REGULACIÓN SANITARIA EN FARMACIAS</t>
  </si>
  <si>
    <t>Gestor Administrativo</t>
  </si>
  <si>
    <t>TRAMITES ANTE LA SECRETARIA DE SALUD</t>
  </si>
  <si>
    <t>TRAMITES ANTE LA SECRETARIA DE SEGURIDAD PUBLICA</t>
  </si>
  <si>
    <t>TRAMITES ANTE LA SEMARNAT</t>
  </si>
  <si>
    <t>TRAMITES ANTE LA SHCP</t>
  </si>
  <si>
    <t>Jefe de Compras</t>
  </si>
  <si>
    <t>ANALISIS DE COSTOS DE VENTA</t>
  </si>
  <si>
    <t>Jefe de Transito</t>
  </si>
  <si>
    <t>MANEJO DE AUTOS Y CAMIONES TIPO ESTANDAR</t>
  </si>
  <si>
    <t>MECANICA BASICA</t>
  </si>
  <si>
    <t>REGLAMENTO DE TRANSITO</t>
  </si>
  <si>
    <t>Operador de Reparto</t>
  </si>
  <si>
    <t>MANEJO DE RUTAS FEDERALES</t>
  </si>
  <si>
    <t>SEÑALAMIENTOS DE TRANSITO</t>
  </si>
  <si>
    <t>TRAMITES DE LA SECRETARIA DE COMUNICACIONES Y TRANSPORTES</t>
  </si>
  <si>
    <t>Responsable de Surtido y Control</t>
  </si>
  <si>
    <t>Supervisor de Almacen</t>
  </si>
  <si>
    <t>Supervisor de Mercadeo</t>
  </si>
  <si>
    <t>ADMINISTRACION DE FUERZA DE VENTAS</t>
  </si>
  <si>
    <t>ESTRATEGIAS COMERCIALES</t>
  </si>
  <si>
    <t>MEDICION DE PLANES Y PROGRAMAS DE COMERCIALIZACION</t>
  </si>
  <si>
    <t>MERCADOTECNIA (PLANES DE MERCADEO)</t>
  </si>
  <si>
    <t>NEGOCIACIÓN EFECTIVA</t>
  </si>
  <si>
    <t>PRESENTACIONES EN PUBLICO</t>
  </si>
  <si>
    <t>Supervisor de Servicio al personal</t>
  </si>
  <si>
    <t>CAPACITACION (DISEÑO E IMPARTICION DE CURSOS)</t>
  </si>
  <si>
    <t>ENTREVISTA DE SELECCIÓN</t>
  </si>
  <si>
    <t>INDUCCION DE PERSONAL</t>
  </si>
  <si>
    <t>INTERPRETACION DE PRUEBAS PSICOMETRICAS</t>
  </si>
  <si>
    <t>LEY FEDERAL DEL TRABAJO</t>
  </si>
  <si>
    <t>PRUEBAS PSICOMÉTRICAS APLICADA AL ENTORNO LABORAL</t>
  </si>
  <si>
    <t>RECLUTAMIENTO DE PERSONAL</t>
  </si>
  <si>
    <t>SELECCION DE PERSONAL</t>
  </si>
  <si>
    <t>Supervisor de soporte Tecnico</t>
  </si>
  <si>
    <t>CABLEADO Y ESTRUCTURADO DE ALARMAS</t>
  </si>
  <si>
    <t>CONTROL Y SEGUIMIENTO DE ORDENES DE SERVICIO</t>
  </si>
  <si>
    <t>DETECCION Y SOLUCION DE PROBLEMAS DE RED</t>
  </si>
  <si>
    <t>INSTALACION DE REDES</t>
  </si>
  <si>
    <t>MANTENIMIENTO PREVENTIVO Y CORRECTIVO DE EQUIPOS DE COMPUTO Y ALARMAS</t>
  </si>
  <si>
    <t>vendedor</t>
  </si>
  <si>
    <t>Bueno</t>
  </si>
  <si>
    <t>Asistente De Mercadotecnia</t>
  </si>
  <si>
    <t>Asistente De Operaciones</t>
  </si>
  <si>
    <t>Jefe De Compras</t>
  </si>
  <si>
    <t>Malo</t>
  </si>
  <si>
    <t>Asistente Subdirección De Abasto</t>
  </si>
  <si>
    <t>Regular</t>
  </si>
  <si>
    <t>Auxiliar De Almacen</t>
  </si>
  <si>
    <t>No.</t>
  </si>
  <si>
    <t>COMPETENCIAS</t>
  </si>
  <si>
    <t>CALIFICACIÓN</t>
  </si>
  <si>
    <t>Control De Inventarios</t>
  </si>
  <si>
    <t>02</t>
  </si>
  <si>
    <t>Coordinador De Soprte A Nuevos Proyectos</t>
  </si>
  <si>
    <t>03</t>
  </si>
  <si>
    <t>04</t>
  </si>
  <si>
    <t>Encargado De Receptoria</t>
  </si>
  <si>
    <t>05</t>
  </si>
  <si>
    <t>Gerente De Almacen</t>
  </si>
  <si>
    <t>06</t>
  </si>
  <si>
    <t>Gerente De Desarrollo De Farmacias</t>
  </si>
  <si>
    <t>07</t>
  </si>
  <si>
    <t>Gerente De Mercadotecnia</t>
  </si>
  <si>
    <t>08</t>
  </si>
  <si>
    <t>09</t>
  </si>
  <si>
    <t>Gerentes De Farmacias</t>
  </si>
  <si>
    <t>10</t>
  </si>
  <si>
    <t>11</t>
  </si>
  <si>
    <t>12</t>
  </si>
  <si>
    <t>Jefe De Transito</t>
  </si>
  <si>
    <t>13</t>
  </si>
  <si>
    <t>Operador De Reparto</t>
  </si>
  <si>
    <t>14</t>
  </si>
  <si>
    <t>Responsable De Surtido Y Control</t>
  </si>
  <si>
    <t>15</t>
  </si>
  <si>
    <t>Supervisor De Almacen</t>
  </si>
  <si>
    <t>16</t>
  </si>
  <si>
    <t>Supervisor De Mercadeo</t>
  </si>
  <si>
    <t>17</t>
  </si>
  <si>
    <t>Supervisor De Servicio Al Personal</t>
  </si>
  <si>
    <t>18</t>
  </si>
  <si>
    <t>Supervisor De Soporte Tecnico</t>
  </si>
  <si>
    <t>19</t>
  </si>
  <si>
    <t>Vendedor</t>
  </si>
  <si>
    <t>20</t>
  </si>
  <si>
    <t>21</t>
  </si>
  <si>
    <t>22</t>
  </si>
  <si>
    <t>23</t>
  </si>
  <si>
    <t>24</t>
  </si>
  <si>
    <t>25</t>
  </si>
  <si>
    <t>26</t>
  </si>
  <si>
    <t>27</t>
  </si>
  <si>
    <t>FARMACIAS DE DESCUENTO UNIÓN</t>
  </si>
  <si>
    <t>TÍTULO:</t>
  </si>
  <si>
    <t>CÓDIGO:</t>
  </si>
  <si>
    <t>EMISIÓN:</t>
  </si>
  <si>
    <t>DICIEMBRE - 2009</t>
  </si>
  <si>
    <t>DEPARTAMENTO:</t>
  </si>
  <si>
    <t>VERSIÓN:</t>
  </si>
  <si>
    <t>PÁGINA:</t>
  </si>
  <si>
    <t>REVISIÓN:</t>
  </si>
  <si>
    <t>DESARROLLO DE PERSONAL Y COMPETENCIAS</t>
  </si>
  <si>
    <t>A</t>
  </si>
  <si>
    <t>FORMATO</t>
  </si>
  <si>
    <t>FECHA:</t>
  </si>
  <si>
    <t>SUCURSAL:</t>
  </si>
  <si>
    <t>DATOS DEL EVALUADOR</t>
  </si>
  <si>
    <t>NOMBRE:</t>
  </si>
  <si>
    <t>PUESTO:</t>
  </si>
  <si>
    <t>DATOS DEL EVALUADO</t>
  </si>
  <si>
    <t>ANTIGÜEDAD EN LA EMPRESA:</t>
  </si>
  <si>
    <t>FOLIO:</t>
  </si>
  <si>
    <t>ANTIGÜEDAD EN EL PUESTO:</t>
  </si>
  <si>
    <t>Año(s)</t>
  </si>
  <si>
    <t>Mes(es)</t>
  </si>
  <si>
    <t>EVALUACIÓN DE COMPETENCIAS</t>
  </si>
  <si>
    <t>FO-SAF-PD-001</t>
  </si>
  <si>
    <t>ABRIL - 2010</t>
  </si>
  <si>
    <t>1 de 1</t>
  </si>
  <si>
    <t>Nombre y Firma del Evaluador</t>
  </si>
  <si>
    <t>Nombre y Firma del Evaluado</t>
  </si>
  <si>
    <t>Excelente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</si>
</sst>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F800]dddd\,\ mmmm\ dd\,\ yyyy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7"/>
      <color indexed="8"/>
      <name val="Garamond"/>
      <family val="1"/>
    </font>
    <font>
      <b/>
      <sz val="9"/>
      <color indexed="9"/>
      <name val="Garamond"/>
      <family val="1"/>
    </font>
    <font>
      <b/>
      <sz val="11"/>
      <color indexed="9"/>
      <name val="Garamond"/>
      <family val="1"/>
    </font>
    <font>
      <b/>
      <sz val="7"/>
      <color indexed="8"/>
      <name val="Garamond"/>
      <family val="1"/>
    </font>
    <font>
      <sz val="8"/>
      <name val="Tahoma"/>
      <family val="2"/>
    </font>
    <font>
      <sz val="7"/>
      <color theme="1"/>
      <name val="Garamond"/>
      <family val="1"/>
    </font>
    <font>
      <b/>
      <sz val="9"/>
      <color theme="0"/>
      <name val="Garamond"/>
      <family val="1"/>
    </font>
    <font>
      <b/>
      <sz val="7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0"/>
      <name val="Garamond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7" fillId="24" borderId="10" xfId="0" applyFont="1" applyFill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7" fillId="24" borderId="12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Border="1" applyAlignment="1">
      <alignment/>
    </xf>
    <xf numFmtId="49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0" xfId="0" applyFont="1" applyAlignment="1">
      <alignment/>
    </xf>
    <xf numFmtId="0" fontId="28" fillId="25" borderId="18" xfId="0" applyFont="1" applyFill="1" applyBorder="1" applyAlignment="1">
      <alignment horizontal="center" wrapText="1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left" vertical="center"/>
    </xf>
    <xf numFmtId="0" fontId="29" fillId="24" borderId="11" xfId="0" applyFont="1" applyFill="1" applyBorder="1" applyAlignment="1">
      <alignment horizontal="left" vertical="center"/>
    </xf>
    <xf numFmtId="0" fontId="29" fillId="24" borderId="21" xfId="0" applyFont="1" applyFill="1" applyBorder="1" applyAlignment="1">
      <alignment horizontal="left"/>
    </xf>
    <xf numFmtId="0" fontId="29" fillId="24" borderId="10" xfId="0" applyFont="1" applyFill="1" applyBorder="1" applyAlignment="1">
      <alignment horizontal="left"/>
    </xf>
    <xf numFmtId="0" fontId="27" fillId="24" borderId="22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49" fontId="27" fillId="24" borderId="22" xfId="0" applyNumberFormat="1" applyFont="1" applyFill="1" applyBorder="1" applyAlignment="1">
      <alignment horizontal="right"/>
    </xf>
    <xf numFmtId="49" fontId="27" fillId="24" borderId="20" xfId="0" applyNumberFormat="1" applyFont="1" applyFill="1" applyBorder="1" applyAlignment="1">
      <alignment horizontal="right"/>
    </xf>
    <xf numFmtId="49" fontId="27" fillId="24" borderId="23" xfId="0" applyNumberFormat="1" applyFont="1" applyFill="1" applyBorder="1" applyAlignment="1">
      <alignment horizontal="right"/>
    </xf>
    <xf numFmtId="0" fontId="30" fillId="24" borderId="0" xfId="0" applyFont="1" applyFill="1" applyAlignment="1">
      <alignment horizontal="center"/>
    </xf>
    <xf numFmtId="0" fontId="31" fillId="24" borderId="24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/>
    </xf>
    <xf numFmtId="0" fontId="29" fillId="24" borderId="26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/>
    </xf>
    <xf numFmtId="0" fontId="20" fillId="0" borderId="28" xfId="0" applyFont="1" applyBorder="1" applyAlignment="1" applyProtection="1">
      <alignment horizontal="left"/>
      <protection/>
    </xf>
    <xf numFmtId="0" fontId="20" fillId="0" borderId="29" xfId="0" applyFont="1" applyBorder="1" applyAlignment="1" applyProtection="1">
      <alignment horizontal="left"/>
      <protection/>
    </xf>
    <xf numFmtId="0" fontId="20" fillId="0" borderId="1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 wrapText="1"/>
    </xf>
    <xf numFmtId="0" fontId="32" fillId="26" borderId="27" xfId="0" applyFont="1" applyFill="1" applyBorder="1" applyAlignment="1">
      <alignment horizontal="center" vertical="center" wrapText="1"/>
    </xf>
    <xf numFmtId="0" fontId="32" fillId="26" borderId="0" xfId="0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" fontId="20" fillId="0" borderId="33" xfId="0" applyNumberFormat="1" applyFont="1" applyBorder="1" applyAlignment="1">
      <alignment horizontal="center" vertical="center" wrapText="1"/>
    </xf>
    <xf numFmtId="1" fontId="20" fillId="0" borderId="33" xfId="0" applyNumberFormat="1" applyFont="1" applyBorder="1" applyAlignment="1">
      <alignment horizontal="center" vertical="center" wrapText="1"/>
    </xf>
    <xf numFmtId="1" fontId="20" fillId="0" borderId="34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32" fillId="27" borderId="27" xfId="0" applyNumberFormat="1" applyFont="1" applyFill="1" applyBorder="1" applyAlignment="1">
      <alignment horizontal="center" vertical="center" wrapText="1"/>
    </xf>
    <xf numFmtId="0" fontId="32" fillId="27" borderId="0" xfId="0" applyNumberFormat="1" applyFont="1" applyFill="1" applyBorder="1" applyAlignment="1">
      <alignment horizontal="center" vertical="center" wrapText="1"/>
    </xf>
    <xf numFmtId="0" fontId="32" fillId="27" borderId="14" xfId="0" applyNumberFormat="1" applyFont="1" applyFill="1" applyBorder="1" applyAlignment="1">
      <alignment horizontal="center" vertical="center" wrapText="1"/>
    </xf>
    <xf numFmtId="0" fontId="28" fillId="25" borderId="35" xfId="0" applyFont="1" applyFill="1" applyBorder="1" applyAlignment="1">
      <alignment horizontal="center" wrapText="1"/>
    </xf>
    <xf numFmtId="0" fontId="28" fillId="25" borderId="36" xfId="0" applyFont="1" applyFill="1" applyBorder="1" applyAlignment="1">
      <alignment horizontal="center" wrapText="1"/>
    </xf>
    <xf numFmtId="0" fontId="28" fillId="25" borderId="37" xfId="0" applyFont="1" applyFill="1" applyBorder="1" applyAlignment="1">
      <alignment horizontal="center" wrapText="1"/>
    </xf>
    <xf numFmtId="0" fontId="20" fillId="0" borderId="25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7" fontId="20" fillId="0" borderId="33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8" fillId="25" borderId="47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3</xdr:col>
      <xdr:colOff>19050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619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0</xdr:row>
      <xdr:rowOff>38100</xdr:rowOff>
    </xdr:from>
    <xdr:to>
      <xdr:col>41</xdr:col>
      <xdr:colOff>133350</xdr:colOff>
      <xdr:row>4</xdr:row>
      <xdr:rowOff>133350</xdr:rowOff>
    </xdr:to>
    <xdr:pic>
      <xdr:nvPicPr>
        <xdr:cNvPr id="2" name="3 Imagen" descr="Logo SG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3810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C55"/>
  <sheetViews>
    <sheetView tabSelected="1" view="pageBreakPreview" zoomScaleSheetLayoutView="100" zoomScalePageLayoutView="0" workbookViewId="0" topLeftCell="A18">
      <selection activeCell="AE17" sqref="AE17:AP17"/>
    </sheetView>
  </sheetViews>
  <sheetFormatPr defaultColWidth="11.421875" defaultRowHeight="15"/>
  <cols>
    <col min="1" max="1" width="3.7109375" style="0" bestFit="1" customWidth="1"/>
    <col min="2" max="14" width="2.8515625" style="0" customWidth="1"/>
    <col min="15" max="15" width="3.7109375" style="0" customWidth="1"/>
    <col min="16" max="18" width="2.8515625" style="0" customWidth="1"/>
    <col min="19" max="19" width="3.57421875" style="0" customWidth="1"/>
    <col min="20" max="29" width="2.8515625" style="0" customWidth="1"/>
    <col min="30" max="30" width="3.140625" style="0" customWidth="1"/>
    <col min="31" max="35" width="2.8515625" style="0" customWidth="1"/>
    <col min="36" max="36" width="3.7109375" style="0" customWidth="1"/>
    <col min="37" max="39" width="2.8515625" style="0" customWidth="1"/>
    <col min="40" max="40" width="3.57421875" style="0" customWidth="1"/>
    <col min="41" max="42" width="2.8515625" style="0" customWidth="1"/>
    <col min="43" max="50" width="2.8515625" style="0" hidden="1" customWidth="1"/>
    <col min="51" max="52" width="5.57421875" style="0" hidden="1" customWidth="1"/>
    <col min="53" max="53" width="8.8515625" style="0" hidden="1" customWidth="1"/>
    <col min="54" max="54" width="4.00390625" style="0" hidden="1" customWidth="1"/>
    <col min="55" max="55" width="39.8515625" style="0" hidden="1" customWidth="1"/>
    <col min="56" max="166" width="2.8515625" style="0" customWidth="1"/>
  </cols>
  <sheetData>
    <row r="1" spans="1:42" ht="15">
      <c r="A1" s="43"/>
      <c r="B1" s="43"/>
      <c r="C1" s="43"/>
      <c r="D1" s="43"/>
      <c r="E1" s="44" t="s">
        <v>212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3"/>
      <c r="AN1" s="43"/>
      <c r="AO1" s="43"/>
      <c r="AP1" s="43"/>
    </row>
    <row r="2" spans="1:44" ht="15">
      <c r="A2" s="43"/>
      <c r="B2" s="43"/>
      <c r="C2" s="43"/>
      <c r="D2" s="43"/>
      <c r="E2" s="29" t="s">
        <v>213</v>
      </c>
      <c r="F2" s="30"/>
      <c r="G2" s="3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29" t="s">
        <v>214</v>
      </c>
      <c r="X2" s="30"/>
      <c r="Y2" s="30"/>
      <c r="Z2" s="30"/>
      <c r="AA2" s="30"/>
      <c r="AB2" s="30"/>
      <c r="AC2" s="30"/>
      <c r="AD2" s="31"/>
      <c r="AE2" s="32" t="s">
        <v>215</v>
      </c>
      <c r="AF2" s="33"/>
      <c r="AG2" s="33"/>
      <c r="AH2" s="8"/>
      <c r="AI2" s="8"/>
      <c r="AJ2" s="8"/>
      <c r="AK2" s="8"/>
      <c r="AL2" s="9"/>
      <c r="AM2" s="43"/>
      <c r="AN2" s="43"/>
      <c r="AO2" s="43"/>
      <c r="AP2" s="43"/>
      <c r="AQ2" s="12"/>
      <c r="AR2" s="12"/>
    </row>
    <row r="3" spans="1:44" ht="15">
      <c r="A3" s="43"/>
      <c r="B3" s="43"/>
      <c r="C3" s="43"/>
      <c r="D3" s="43"/>
      <c r="E3" s="34" t="s">
        <v>235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7" t="s">
        <v>236</v>
      </c>
      <c r="X3" s="38"/>
      <c r="Y3" s="38"/>
      <c r="Z3" s="38"/>
      <c r="AA3" s="38"/>
      <c r="AB3" s="38"/>
      <c r="AC3" s="38"/>
      <c r="AD3" s="39"/>
      <c r="AE3" s="40" t="s">
        <v>216</v>
      </c>
      <c r="AF3" s="41"/>
      <c r="AG3" s="41"/>
      <c r="AH3" s="41"/>
      <c r="AI3" s="41"/>
      <c r="AJ3" s="41"/>
      <c r="AK3" s="41"/>
      <c r="AL3" s="42"/>
      <c r="AM3" s="43"/>
      <c r="AN3" s="43"/>
      <c r="AO3" s="43"/>
      <c r="AP3" s="43"/>
      <c r="AQ3" s="12"/>
      <c r="AR3" s="12"/>
    </row>
    <row r="4" spans="1:44" ht="15">
      <c r="A4" s="43"/>
      <c r="B4" s="43"/>
      <c r="C4" s="43"/>
      <c r="D4" s="43"/>
      <c r="E4" s="47" t="s">
        <v>217</v>
      </c>
      <c r="F4" s="48"/>
      <c r="G4" s="48"/>
      <c r="H4" s="48"/>
      <c r="I4" s="48"/>
      <c r="J4" s="4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29" t="s">
        <v>218</v>
      </c>
      <c r="X4" s="30"/>
      <c r="Y4" s="30"/>
      <c r="Z4" s="31"/>
      <c r="AA4" s="29" t="s">
        <v>219</v>
      </c>
      <c r="AB4" s="30"/>
      <c r="AC4" s="30"/>
      <c r="AD4" s="31"/>
      <c r="AE4" s="32" t="s">
        <v>220</v>
      </c>
      <c r="AF4" s="33"/>
      <c r="AG4" s="33"/>
      <c r="AH4" s="10"/>
      <c r="AI4" s="10"/>
      <c r="AJ4" s="10"/>
      <c r="AK4" s="10"/>
      <c r="AL4" s="11"/>
      <c r="AM4" s="43"/>
      <c r="AN4" s="43"/>
      <c r="AO4" s="43"/>
      <c r="AP4" s="43"/>
      <c r="AQ4" s="12"/>
      <c r="AR4" s="12"/>
    </row>
    <row r="5" spans="1:44" ht="15">
      <c r="A5" s="43"/>
      <c r="B5" s="43"/>
      <c r="C5" s="43"/>
      <c r="D5" s="43"/>
      <c r="E5" s="34" t="s">
        <v>221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6"/>
      <c r="W5" s="37" t="s">
        <v>222</v>
      </c>
      <c r="X5" s="38"/>
      <c r="Y5" s="38"/>
      <c r="Z5" s="39"/>
      <c r="AA5" s="37" t="s">
        <v>238</v>
      </c>
      <c r="AB5" s="38"/>
      <c r="AC5" s="38"/>
      <c r="AD5" s="39"/>
      <c r="AE5" s="40" t="s">
        <v>237</v>
      </c>
      <c r="AF5" s="41"/>
      <c r="AG5" s="41"/>
      <c r="AH5" s="41"/>
      <c r="AI5" s="41"/>
      <c r="AJ5" s="41"/>
      <c r="AK5" s="41"/>
      <c r="AL5" s="42"/>
      <c r="AM5" s="43"/>
      <c r="AN5" s="43"/>
      <c r="AO5" s="43"/>
      <c r="AP5" s="43"/>
      <c r="AQ5" s="12"/>
      <c r="AR5" s="12"/>
    </row>
    <row r="6" spans="1:44" ht="15.75" thickBot="1">
      <c r="A6" s="66" t="s">
        <v>223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12"/>
      <c r="AR6" s="12"/>
    </row>
    <row r="7" spans="1:44" ht="15">
      <c r="A7" s="67" t="s">
        <v>224</v>
      </c>
      <c r="B7" s="68"/>
      <c r="C7" s="6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14"/>
      <c r="AJ7" s="68" t="s">
        <v>231</v>
      </c>
      <c r="AK7" s="68"/>
      <c r="AL7" s="68"/>
      <c r="AM7" s="69"/>
      <c r="AN7" s="70"/>
      <c r="AO7" s="70"/>
      <c r="AP7" s="71"/>
      <c r="AQ7" s="12"/>
      <c r="AR7" s="12"/>
    </row>
    <row r="8" spans="1:44" ht="15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2"/>
      <c r="AQ8" s="12"/>
      <c r="AR8" s="12"/>
    </row>
    <row r="9" spans="1:44" ht="15">
      <c r="A9" s="72" t="s">
        <v>225</v>
      </c>
      <c r="B9" s="59"/>
      <c r="C9" s="59"/>
      <c r="D9" s="59"/>
      <c r="E9" s="2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60"/>
      <c r="AQ9" s="12"/>
      <c r="AR9" s="12"/>
    </row>
    <row r="10" spans="1:53" ht="1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2"/>
      <c r="AQ10" s="12"/>
      <c r="AR10" s="12"/>
      <c r="BA10" t="s">
        <v>233</v>
      </c>
    </row>
    <row r="11" spans="1:53" ht="15">
      <c r="A11" s="73" t="s">
        <v>226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5"/>
      <c r="AQ11" s="12"/>
      <c r="AR11" s="12"/>
      <c r="BA11" t="s">
        <v>234</v>
      </c>
    </row>
    <row r="12" spans="1:44" ht="1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5"/>
      <c r="AQ12" s="12"/>
      <c r="AR12" s="12"/>
    </row>
    <row r="13" spans="1:44" ht="15">
      <c r="A13" s="50" t="s">
        <v>227</v>
      </c>
      <c r="B13" s="51"/>
      <c r="C13" s="51"/>
      <c r="D13" s="51"/>
      <c r="E13" s="2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15"/>
      <c r="AG13" s="59" t="s">
        <v>228</v>
      </c>
      <c r="AH13" s="59"/>
      <c r="AI13" s="59"/>
      <c r="AJ13" s="59"/>
      <c r="AK13" s="28"/>
      <c r="AL13" s="49"/>
      <c r="AM13" s="49"/>
      <c r="AN13" s="49"/>
      <c r="AO13" s="49"/>
      <c r="AP13" s="60"/>
      <c r="AQ13" s="12"/>
      <c r="AR13" s="12"/>
    </row>
    <row r="14" spans="1:44" ht="15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2"/>
      <c r="AQ14" s="12"/>
      <c r="AR14" s="12"/>
    </row>
    <row r="15" spans="1:44" ht="15">
      <c r="A15" s="61" t="s">
        <v>229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3"/>
      <c r="AQ15" s="12"/>
      <c r="AR15" s="12"/>
    </row>
    <row r="16" spans="1:44" ht="1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2"/>
      <c r="AR16" s="12"/>
    </row>
    <row r="17" spans="1:44" ht="15">
      <c r="A17" s="50" t="s">
        <v>227</v>
      </c>
      <c r="B17" s="51"/>
      <c r="C17" s="51"/>
      <c r="D17" s="51"/>
      <c r="E17" s="2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15"/>
      <c r="AA17" s="59" t="s">
        <v>228</v>
      </c>
      <c r="AB17" s="59"/>
      <c r="AC17" s="59"/>
      <c r="AD17" s="59"/>
      <c r="AE17" s="64" t="s">
        <v>185</v>
      </c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12"/>
      <c r="AR17" s="12"/>
    </row>
    <row r="18" spans="1:44" ht="15">
      <c r="A18" s="50" t="s">
        <v>230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25"/>
      <c r="N18" s="55"/>
      <c r="O18" s="55"/>
      <c r="P18" s="26"/>
      <c r="Q18" s="25"/>
      <c r="R18" s="55"/>
      <c r="S18" s="55"/>
      <c r="T18" s="16"/>
      <c r="U18" s="17"/>
      <c r="V18" s="18" t="s">
        <v>232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5"/>
      <c r="AI18" s="55"/>
      <c r="AJ18" s="55"/>
      <c r="AK18" s="26"/>
      <c r="AL18" s="25"/>
      <c r="AM18" s="55"/>
      <c r="AN18" s="55"/>
      <c r="AO18" s="26"/>
      <c r="AP18" s="19"/>
      <c r="AQ18" s="12"/>
      <c r="AR18" s="12"/>
    </row>
    <row r="19" spans="1:55" ht="15.75" thickBot="1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2"/>
      <c r="AQ19" s="12"/>
      <c r="AR19" s="12"/>
      <c r="BA19" t="s">
        <v>160</v>
      </c>
      <c r="BB19">
        <v>75</v>
      </c>
      <c r="BC19" t="s">
        <v>161</v>
      </c>
    </row>
    <row r="20" spans="1:55" ht="15" customHeight="1">
      <c r="A20" s="24" t="s">
        <v>168</v>
      </c>
      <c r="B20" s="93" t="s">
        <v>169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8"/>
      <c r="AL20" s="76" t="s">
        <v>170</v>
      </c>
      <c r="AM20" s="77"/>
      <c r="AN20" s="77"/>
      <c r="AO20" s="77"/>
      <c r="AP20" s="78"/>
      <c r="AQ20" s="12"/>
      <c r="AR20" s="12"/>
      <c r="BA20" t="s">
        <v>241</v>
      </c>
      <c r="BB20">
        <v>100</v>
      </c>
      <c r="BC20" t="s">
        <v>162</v>
      </c>
    </row>
    <row r="21" spans="1:55" ht="15">
      <c r="A21" s="20" t="s">
        <v>2</v>
      </c>
      <c r="B21" s="56" t="str">
        <f>IF(IF(CONCATENATE($AE$17,"/",A21)=LOOKUP(CONCATENATE($AE$17,"/",A21),Hoja4!A:A,Hoja4!A:A),LOOKUP(CONCATENATE($AE$17,"/",A21),Hoja4!A:A,Hoja4!C:C),"error")=0,"",IF(CONCATENATE($AE$17,"/",A21)=LOOKUP(CONCATENATE($AE$17,"/",A21),Hoja4!A:A,Hoja4!A:A),LOOKUP(CONCATENATE($AE$17,"/",A21),Hoja4!A:A,Hoja4!C:C),"error"))</f>
        <v>ADMINISTRACIÓN DE PERSONAL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8"/>
      <c r="AL21" s="79" t="s">
        <v>241</v>
      </c>
      <c r="AM21" s="57"/>
      <c r="AN21" s="57"/>
      <c r="AO21" s="57"/>
      <c r="AP21" s="58"/>
      <c r="AQ21" s="12"/>
      <c r="AR21" s="12"/>
      <c r="BA21" t="s">
        <v>164</v>
      </c>
      <c r="BB21">
        <v>25</v>
      </c>
      <c r="BC21" t="s">
        <v>165</v>
      </c>
    </row>
    <row r="22" spans="1:55" ht="15">
      <c r="A22" s="20" t="s">
        <v>172</v>
      </c>
      <c r="B22" s="56" t="str">
        <f>IF(IF(CONCATENATE($AE$17,"/",A22)=LOOKUP(CONCATENATE($AE$17,"/",A22),Hoja4!A:A,Hoja4!A:A),LOOKUP(CONCATENATE($AE$17,"/",A22),Hoja4!A:A,Hoja4!C:C),"error")=0,"",IF(CONCATENATE($AE$17,"/",A22)=LOOKUP(CONCATENATE($AE$17,"/",A22),Hoja4!A:A,Hoja4!A:A),LOOKUP(CONCATENATE($AE$17,"/",A22),Hoja4!A:A,Hoja4!C:C),"error"))</f>
        <v>ADMINISTRACIÓN Y CONTROL DE INVENTARIOS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52" t="s">
        <v>160</v>
      </c>
      <c r="AM22" s="53"/>
      <c r="AN22" s="53"/>
      <c r="AO22" s="53"/>
      <c r="AP22" s="54"/>
      <c r="AQ22" s="12"/>
      <c r="AR22" s="12"/>
      <c r="BA22" t="s">
        <v>166</v>
      </c>
      <c r="BB22">
        <v>50</v>
      </c>
      <c r="BC22" t="s">
        <v>26</v>
      </c>
    </row>
    <row r="23" spans="1:55" ht="15">
      <c r="A23" s="20" t="s">
        <v>174</v>
      </c>
      <c r="B23" s="56" t="str">
        <f>IF(IF(CONCATENATE($AE$17,"/",A23)=LOOKUP(CONCATENATE($AE$17,"/",A23),Hoja4!A:A,Hoja4!A:A),LOOKUP(CONCATENATE($AE$17,"/",A23),Hoja4!A:A,Hoja4!C:C),"error")=0,"",IF(CONCATENATE($AE$17,"/",A23)=LOOKUP(CONCATENATE($AE$17,"/",A23),Hoja4!A:A,Hoja4!A:A),LOOKUP(CONCATENATE($AE$17,"/",A23),Hoja4!A:A,Hoja4!C:C),"error"))</f>
        <v>ANALISIS DE ROTACION DE INVENTARIOS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8"/>
      <c r="AL23" s="52" t="s">
        <v>160</v>
      </c>
      <c r="AM23" s="53"/>
      <c r="AN23" s="53"/>
      <c r="AO23" s="53"/>
      <c r="AP23" s="54"/>
      <c r="AQ23" s="12"/>
      <c r="AR23" s="12"/>
      <c r="BC23" t="s">
        <v>167</v>
      </c>
    </row>
    <row r="24" spans="1:55" ht="15" customHeight="1">
      <c r="A24" s="20" t="s">
        <v>175</v>
      </c>
      <c r="B24" s="56" t="str">
        <f>IF(IF(CONCATENATE($AE$17,"/",A24)=LOOKUP(CONCATENATE($AE$17,"/",A24),Hoja4!A:A,Hoja4!A:A),LOOKUP(CONCATENATE($AE$17,"/",A24),Hoja4!A:A,Hoja4!C:C),"error")=0,"",IF(CONCATENATE($AE$17,"/",A24)=LOOKUP(CONCATENATE($AE$17,"/",A24),Hoja4!A:A,Hoja4!A:A),LOOKUP(CONCATENATE($AE$17,"/",A24),Hoja4!A:A,Hoja4!C:C),"error"))</f>
        <v>CAPTURA AGIL EN SISTEMAS DE COMPUTO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8"/>
      <c r="AL24" s="52" t="s">
        <v>160</v>
      </c>
      <c r="AM24" s="53"/>
      <c r="AN24" s="53"/>
      <c r="AO24" s="53"/>
      <c r="AP24" s="54"/>
      <c r="AQ24" s="12"/>
      <c r="AR24" s="12"/>
      <c r="BC24" t="s">
        <v>53</v>
      </c>
    </row>
    <row r="25" spans="1:55" ht="15">
      <c r="A25" s="20" t="s">
        <v>177</v>
      </c>
      <c r="B25" s="56" t="str">
        <f>IF(IF(CONCATENATE($AE$17,"/",A25)=LOOKUP(CONCATENATE($AE$17,"/",A25),Hoja4!A:A,Hoja4!A:A),LOOKUP(CONCATENATE($AE$17,"/",A25),Hoja4!A:A,Hoja4!C:C),"error")=0,"",IF(CONCATENATE($AE$17,"/",A25)=LOOKUP(CONCATENATE($AE$17,"/",A25),Hoja4!A:A,Hoja4!A:A),LOOKUP(CONCATENATE($AE$17,"/",A25),Hoja4!A:A,Hoja4!C:C),"error"))</f>
        <v>CAPTURA DE RECETAS INSTITUCIONALES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L25" s="52" t="s">
        <v>160</v>
      </c>
      <c r="AM25" s="53"/>
      <c r="AN25" s="53"/>
      <c r="AO25" s="53"/>
      <c r="AP25" s="54"/>
      <c r="AQ25" s="12"/>
      <c r="AR25" s="12"/>
      <c r="BA25">
        <f aca="true" t="shared" si="0" ref="BA25:BA51">LOOKUP(AL21,$BA$19:$BA$22,$BB$19:$BB$22)</f>
        <v>100</v>
      </c>
      <c r="BC25" t="s">
        <v>171</v>
      </c>
    </row>
    <row r="26" spans="1:55" ht="15">
      <c r="A26" s="20" t="s">
        <v>179</v>
      </c>
      <c r="B26" s="56" t="str">
        <f>IF(IF(CONCATENATE($AE$17,"/",A26)=LOOKUP(CONCATENATE($AE$17,"/",A26),Hoja4!A:A,Hoja4!A:A),LOOKUP(CONCATENATE($AE$17,"/",A26),Hoja4!A:A,Hoja4!C:C),"error")=0,"",IF(CONCATENATE($AE$17,"/",A26)=LOOKUP(CONCATENATE($AE$17,"/",A26),Hoja4!A:A,Hoja4!A:A),LOOKUP(CONCATENATE($AE$17,"/",A26),Hoja4!A:A,Hoja4!C:C),"error"))</f>
        <v>COMUNICACIÓN EFECTIVA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8"/>
      <c r="AL26" s="52" t="s">
        <v>160</v>
      </c>
      <c r="AM26" s="53"/>
      <c r="AN26" s="53"/>
      <c r="AO26" s="53"/>
      <c r="AP26" s="54"/>
      <c r="AQ26" s="12"/>
      <c r="AR26" s="12"/>
      <c r="BA26">
        <f t="shared" si="0"/>
        <v>75</v>
      </c>
      <c r="BC26" t="s">
        <v>173</v>
      </c>
    </row>
    <row r="27" spans="1:55" ht="15">
      <c r="A27" s="20" t="s">
        <v>181</v>
      </c>
      <c r="B27" s="56" t="str">
        <f>IF(IF(CONCATENATE($AE$17,"/",A27)=LOOKUP(CONCATENATE($AE$17,"/",A27),Hoja4!A:A,Hoja4!A:A),LOOKUP(CONCATENATE($AE$17,"/",A27),Hoja4!A:A,Hoja4!C:C),"error")=0,"",IF(CONCATENATE($AE$17,"/",A27)=LOOKUP(CONCATENATE($AE$17,"/",A27),Hoja4!A:A,Hoja4!A:A),LOOKUP(CONCATENATE($AE$17,"/",A27),Hoja4!A:A,Hoja4!C:C),"error"))</f>
        <v>CONOCIMIENTOS EN DOCUMENTACION LEGAL DE LA FARMACIA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8"/>
      <c r="AL27" s="52" t="s">
        <v>160</v>
      </c>
      <c r="AM27" s="53"/>
      <c r="AN27" s="53"/>
      <c r="AO27" s="53"/>
      <c r="AP27" s="54"/>
      <c r="AQ27" s="12"/>
      <c r="AR27" s="12"/>
      <c r="BA27">
        <f t="shared" si="0"/>
        <v>75</v>
      </c>
      <c r="BC27" t="s">
        <v>72</v>
      </c>
    </row>
    <row r="28" spans="1:55" ht="15">
      <c r="A28" s="20" t="s">
        <v>183</v>
      </c>
      <c r="B28" s="56" t="str">
        <f>IF(IF(CONCATENATE($AE$17,"/",A28)=LOOKUP(CONCATENATE($AE$17,"/",A28),Hoja4!A:A,Hoja4!A:A),LOOKUP(CONCATENATE($AE$17,"/",A28),Hoja4!A:A,Hoja4!C:C),"error")=0,"",IF(CONCATENATE($AE$17,"/",A28)=LOOKUP(CONCATENATE($AE$17,"/",A28),Hoja4!A:A,Hoja4!A:A),LOOKUP(CONCATENATE($AE$17,"/",A28),Hoja4!A:A,Hoja4!C:C),"error"))</f>
        <v>DOMINIO DEL SUPLEMENTO DE FARMACOPEA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8"/>
      <c r="AL28" s="52" t="s">
        <v>160</v>
      </c>
      <c r="AM28" s="53"/>
      <c r="AN28" s="53"/>
      <c r="AO28" s="53"/>
      <c r="AP28" s="54"/>
      <c r="AQ28" s="12"/>
      <c r="AR28" s="12"/>
      <c r="AZ28" t="e">
        <f>NA()</f>
        <v>#N/A</v>
      </c>
      <c r="BA28">
        <f t="shared" si="0"/>
        <v>75</v>
      </c>
      <c r="BC28" t="s">
        <v>176</v>
      </c>
    </row>
    <row r="29" spans="1:55" ht="15">
      <c r="A29" s="20" t="s">
        <v>184</v>
      </c>
      <c r="B29" s="56" t="str">
        <f>IF(IF(CONCATENATE($AE$17,"/",A29)=LOOKUP(CONCATENATE($AE$17,"/",A29),Hoja4!A:A,Hoja4!A:A),LOOKUP(CONCATENATE($AE$17,"/",A29),Hoja4!A:A,Hoja4!C:C),"error")=0,"",IF(CONCATENATE($AE$17,"/",A29)=LOOKUP(CONCATENATE($AE$17,"/",A29),Hoja4!A:A,Hoja4!A:A),LOOKUP(CONCATENATE($AE$17,"/",A29),Hoja4!A:A,Hoja4!C:C),"error"))</f>
        <v>ETIQUETADO DE PRODUCTOS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8"/>
      <c r="AL29" s="52" t="s">
        <v>160</v>
      </c>
      <c r="AM29" s="53"/>
      <c r="AN29" s="53"/>
      <c r="AO29" s="53"/>
      <c r="AP29" s="54"/>
      <c r="AQ29" s="12"/>
      <c r="AR29" s="12"/>
      <c r="BA29">
        <f t="shared" si="0"/>
        <v>75</v>
      </c>
      <c r="BC29" t="s">
        <v>178</v>
      </c>
    </row>
    <row r="30" spans="1:55" ht="15">
      <c r="A30" s="20" t="s">
        <v>186</v>
      </c>
      <c r="B30" s="56" t="str">
        <f>IF(IF(CONCATENATE($AE$17,"/",A30)=LOOKUP(CONCATENATE($AE$17,"/",A30),Hoja4!A:A,Hoja4!A:A),LOOKUP(CONCATENATE($AE$17,"/",A30),Hoja4!A:A,Hoja4!C:C),"error")=0,"",IF(CONCATENATE($AE$17,"/",A30)=LOOKUP(CONCATENATE($AE$17,"/",A30),Hoja4!A:A,Hoja4!A:A),LOOKUP(CONCATENATE($AE$17,"/",A30),Hoja4!A:A,Hoja4!C:C),"error"))</f>
        <v>HABILIDADES DE NEGOCIACION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L30" s="52" t="s">
        <v>160</v>
      </c>
      <c r="AM30" s="53"/>
      <c r="AN30" s="53"/>
      <c r="AO30" s="53"/>
      <c r="AP30" s="54"/>
      <c r="AQ30" s="12"/>
      <c r="AR30" s="12"/>
      <c r="BA30">
        <f t="shared" si="0"/>
        <v>75</v>
      </c>
      <c r="BC30" t="s">
        <v>180</v>
      </c>
    </row>
    <row r="31" spans="1:55" ht="15">
      <c r="A31" s="20" t="s">
        <v>187</v>
      </c>
      <c r="B31" s="56" t="str">
        <f>IF(IF(CONCATENATE($AE$17,"/",A31)=LOOKUP(CONCATENATE($AE$17,"/",A31),Hoja4!A:A,Hoja4!A:A),LOOKUP(CONCATENATE($AE$17,"/",A31),Hoja4!A:A,Hoja4!C:C),"error")=0,"",IF(CONCATENATE($AE$17,"/",A31)=LOOKUP(CONCATENATE($AE$17,"/",A31),Hoja4!A:A,Hoja4!A:A),LOOKUP(CONCATENATE($AE$17,"/",A31),Hoja4!A:A,Hoja4!C:C),"error"))</f>
        <v>IMPLEMENTACION DE PLANES DE MERCADEO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8"/>
      <c r="AL31" s="52" t="s">
        <v>160</v>
      </c>
      <c r="AM31" s="53"/>
      <c r="AN31" s="53"/>
      <c r="AO31" s="53"/>
      <c r="AP31" s="54"/>
      <c r="AQ31" s="12"/>
      <c r="AR31" s="12"/>
      <c r="AY31" t="e">
        <f>IF(LOOKUP(A27,$BA$19:$BA$22,$BB$19:$BB$22)=NA(),0,LOOKUP(A27,$BA$19:$BA$22,$BB$19:$BB$22))</f>
        <v>#N/A</v>
      </c>
      <c r="BA31">
        <f t="shared" si="0"/>
        <v>75</v>
      </c>
      <c r="BC31" t="s">
        <v>182</v>
      </c>
    </row>
    <row r="32" spans="1:55" ht="15">
      <c r="A32" s="20" t="s">
        <v>188</v>
      </c>
      <c r="B32" s="56" t="str">
        <f>IF(IF(CONCATENATE($AE$17,"/",A32)=LOOKUP(CONCATENATE($AE$17,"/",A32),Hoja4!A:A,Hoja4!A:A),LOOKUP(CONCATENATE($AE$17,"/",A32),Hoja4!A:A,Hoja4!C:C),"error")=0,"",IF(CONCATENATE($AE$17,"/",A32)=LOOKUP(CONCATENATE($AE$17,"/",A32),Hoja4!A:A,Hoja4!A:A),LOOKUP(CONCATENATE($AE$17,"/",A32),Hoja4!A:A,Hoja4!C:C),"error"))</f>
        <v>LIDERAZGO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8"/>
      <c r="AL32" s="52" t="s">
        <v>160</v>
      </c>
      <c r="AM32" s="53"/>
      <c r="AN32" s="53"/>
      <c r="AO32" s="53"/>
      <c r="AP32" s="54"/>
      <c r="AQ32" s="12"/>
      <c r="AR32" s="12"/>
      <c r="BA32">
        <f t="shared" si="0"/>
        <v>75</v>
      </c>
      <c r="BC32" t="s">
        <v>100</v>
      </c>
    </row>
    <row r="33" spans="1:55" ht="15">
      <c r="A33" s="20" t="s">
        <v>190</v>
      </c>
      <c r="B33" s="56" t="str">
        <f>IF(IF(CONCATENATE($AE$17,"/",A33)=LOOKUP(CONCATENATE($AE$17,"/",A33),Hoja4!A:A,Hoja4!A:A),LOOKUP(CONCATENATE($AE$17,"/",A33),Hoja4!A:A,Hoja4!C:C),"error")=0,"",IF(CONCATENATE($AE$17,"/",A33)=LOOKUP(CONCATENATE($AE$17,"/",A33),Hoja4!A:A,Hoja4!A:A),LOOKUP(CONCATENATE($AE$17,"/",A33),Hoja4!A:A,Hoja4!C:C),"error"))</f>
        <v>MANEJO DE FORMAS FARMACEÚTICAS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8"/>
      <c r="AL33" s="52" t="s">
        <v>160</v>
      </c>
      <c r="AM33" s="53"/>
      <c r="AN33" s="53"/>
      <c r="AO33" s="53"/>
      <c r="AP33" s="54"/>
      <c r="AQ33" s="12"/>
      <c r="AR33" s="12"/>
      <c r="BA33">
        <f t="shared" si="0"/>
        <v>75</v>
      </c>
      <c r="BC33" t="s">
        <v>185</v>
      </c>
    </row>
    <row r="34" spans="1:55" ht="15">
      <c r="A34" s="20" t="s">
        <v>192</v>
      </c>
      <c r="B34" s="56" t="str">
        <f>IF(IF(CONCATENATE($AE$17,"/",A34)=LOOKUP(CONCATENATE($AE$17,"/",A34),Hoja4!A:A,Hoja4!A:A),LOOKUP(CONCATENATE($AE$17,"/",A34),Hoja4!A:A,Hoja4!C:C),"error")=0,"",IF(CONCATENATE($AE$17,"/",A34)=LOOKUP(CONCATENATE($AE$17,"/",A34),Hoja4!A:A,Hoja4!A:A),LOOKUP(CONCATENATE($AE$17,"/",A34),Hoja4!A:A,Hoja4!C:C),"error"))</f>
        <v>MANEJO DE PAQUERIA OFFICE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8"/>
      <c r="AL34" s="52" t="s">
        <v>160</v>
      </c>
      <c r="AM34" s="53"/>
      <c r="AN34" s="53"/>
      <c r="AO34" s="53"/>
      <c r="AP34" s="54"/>
      <c r="AQ34" s="12"/>
      <c r="AR34" s="12"/>
      <c r="BA34">
        <f t="shared" si="0"/>
        <v>75</v>
      </c>
      <c r="BC34" t="s">
        <v>120</v>
      </c>
    </row>
    <row r="35" spans="1:55" ht="15">
      <c r="A35" s="20" t="s">
        <v>194</v>
      </c>
      <c r="B35" s="56" t="str">
        <f>IF(IF(CONCATENATE($AE$17,"/",A35)=LOOKUP(CONCATENATE($AE$17,"/",A35),Hoja4!A:A,Hoja4!A:A),LOOKUP(CONCATENATE($AE$17,"/",A35),Hoja4!A:A,Hoja4!C:C),"error")=0,"",IF(CONCATENATE($AE$17,"/",A35)=LOOKUP(CONCATENATE($AE$17,"/",A35),Hoja4!A:A,Hoja4!A:A),LOOKUP(CONCATENATE($AE$17,"/",A35),Hoja4!A:A,Hoja4!C:C),"error"))</f>
        <v>MANEJO DEL SISTEMA CIANET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8"/>
      <c r="AL35" s="52" t="s">
        <v>160</v>
      </c>
      <c r="AM35" s="53"/>
      <c r="AN35" s="53"/>
      <c r="AO35" s="53"/>
      <c r="AP35" s="54"/>
      <c r="AQ35" s="12"/>
      <c r="AR35" s="12"/>
      <c r="BA35">
        <f t="shared" si="0"/>
        <v>75</v>
      </c>
      <c r="BC35" t="s">
        <v>163</v>
      </c>
    </row>
    <row r="36" spans="1:55" ht="15">
      <c r="A36" s="20" t="s">
        <v>196</v>
      </c>
      <c r="B36" s="56" t="str">
        <f>IF(IF(CONCATENATE($AE$17,"/",A36)=LOOKUP(CONCATENATE($AE$17,"/",A36),Hoja4!A:A,Hoja4!A:A),LOOKUP(CONCATENATE($AE$17,"/",A36),Hoja4!A:A,Hoja4!C:C),"error")=0,"",IF(CONCATENATE($AE$17,"/",A36)=LOOKUP(CONCATENATE($AE$17,"/",A36),Hoja4!A:A,Hoja4!A:A),LOOKUP(CONCATENATE($AE$17,"/",A36),Hoja4!A:A,Hoja4!C:C),"error"))</f>
        <v>MERCADO FARMACEUTICO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8"/>
      <c r="AL36" s="52" t="s">
        <v>160</v>
      </c>
      <c r="AM36" s="53"/>
      <c r="AN36" s="53"/>
      <c r="AO36" s="53"/>
      <c r="AP36" s="54"/>
      <c r="AQ36" s="12"/>
      <c r="AR36" s="12"/>
      <c r="BA36">
        <f t="shared" si="0"/>
        <v>75</v>
      </c>
      <c r="BC36" t="s">
        <v>189</v>
      </c>
    </row>
    <row r="37" spans="1:55" ht="15">
      <c r="A37" s="20" t="s">
        <v>198</v>
      </c>
      <c r="B37" s="56" t="str">
        <f>IF(IF(CONCATENATE($AE$17,"/",A37)=LOOKUP(CONCATENATE($AE$17,"/",A37),Hoja4!A:A,Hoja4!A:A),LOOKUP(CONCATENATE($AE$17,"/",A37),Hoja4!A:A,Hoja4!C:C),"error")=0,"",IF(CONCATENATE($AE$17,"/",A37)=LOOKUP(CONCATENATE($AE$17,"/",A37),Hoja4!A:A,Hoja4!A:A),LOOKUP(CONCATENATE($AE$17,"/",A37),Hoja4!A:A,Hoja4!C:C),"error"))</f>
        <v>REALIZACION DE INVENTARIOS GENERALES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8"/>
      <c r="AL37" s="52" t="s">
        <v>160</v>
      </c>
      <c r="AM37" s="53"/>
      <c r="AN37" s="53"/>
      <c r="AO37" s="53"/>
      <c r="AP37" s="54"/>
      <c r="AQ37" s="12"/>
      <c r="AR37" s="12"/>
      <c r="BA37">
        <f t="shared" si="0"/>
        <v>75</v>
      </c>
      <c r="BC37" t="s">
        <v>191</v>
      </c>
    </row>
    <row r="38" spans="1:55" ht="15">
      <c r="A38" s="20" t="s">
        <v>200</v>
      </c>
      <c r="B38" s="56" t="str">
        <f>IF(IF(CONCATENATE($AE$17,"/",A38)=LOOKUP(CONCATENATE($AE$17,"/",A38),Hoja4!A:A,Hoja4!A:A),LOOKUP(CONCATENATE($AE$17,"/",A38),Hoja4!A:A,Hoja4!C:C),"error")=0,"",IF(CONCATENATE($AE$17,"/",A38)=LOOKUP(CONCATENATE($AE$17,"/",A38),Hoja4!A:A,Hoja4!A:A),LOOKUP(CONCATENATE($AE$17,"/",A38),Hoja4!A:A,Hoja4!C:C),"error"))</f>
        <v>REALIZACION DE INVENTARIOS ROTATIVOS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  <c r="AL38" s="52" t="s">
        <v>160</v>
      </c>
      <c r="AM38" s="53"/>
      <c r="AN38" s="53"/>
      <c r="AO38" s="53"/>
      <c r="AP38" s="54"/>
      <c r="AQ38" s="12"/>
      <c r="AR38" s="12"/>
      <c r="BA38">
        <f t="shared" si="0"/>
        <v>75</v>
      </c>
      <c r="BC38" t="s">
        <v>193</v>
      </c>
    </row>
    <row r="39" spans="1:55" ht="15">
      <c r="A39" s="20" t="s">
        <v>202</v>
      </c>
      <c r="B39" s="56" t="str">
        <f>IF(IF(CONCATENATE($AE$17,"/",A39)=LOOKUP(CONCATENATE($AE$17,"/",A39),Hoja4!A:A,Hoja4!A:A),LOOKUP(CONCATENATE($AE$17,"/",A39),Hoja4!A:A,Hoja4!C:C),"error")=0,"",IF(CONCATENATE($AE$17,"/",A39)=LOOKUP(CONCATENATE($AE$17,"/",A39),Hoja4!A:A,Hoja4!A:A),LOOKUP(CONCATENATE($AE$17,"/",A39),Hoja4!A:A,Hoja4!C:C),"error"))</f>
        <v>REGULACIÓN SANITARIA EN FARMACIAS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8"/>
      <c r="AL39" s="52" t="s">
        <v>160</v>
      </c>
      <c r="AM39" s="53"/>
      <c r="AN39" s="53"/>
      <c r="AO39" s="53"/>
      <c r="AP39" s="54"/>
      <c r="AQ39" s="12"/>
      <c r="AR39" s="12"/>
      <c r="BA39">
        <f t="shared" si="0"/>
        <v>75</v>
      </c>
      <c r="BC39" t="s">
        <v>195</v>
      </c>
    </row>
    <row r="40" spans="1:55" ht="15">
      <c r="A40" s="20" t="s">
        <v>204</v>
      </c>
      <c r="B40" s="56" t="str">
        <f>IF(IF(CONCATENATE($AE$17,"/",A40)=LOOKUP(CONCATENATE($AE$17,"/",A40),Hoja4!A:A,Hoja4!A:A),LOOKUP(CONCATENATE($AE$17,"/",A40),Hoja4!A:A,Hoja4!C:C),"error")=0,"",IF(CONCATENATE($AE$17,"/",A40)=LOOKUP(CONCATENATE($AE$17,"/",A40),Hoja4!A:A,Hoja4!A:A),LOOKUP(CONCATENATE($AE$17,"/",A40),Hoja4!A:A,Hoja4!C:C),"error"))</f>
        <v>SERVICIO AL CLIENTE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8"/>
      <c r="AL40" s="52" t="s">
        <v>160</v>
      </c>
      <c r="AM40" s="53"/>
      <c r="AN40" s="53"/>
      <c r="AO40" s="53"/>
      <c r="AP40" s="54"/>
      <c r="AQ40" s="12"/>
      <c r="AR40" s="12"/>
      <c r="BA40">
        <f t="shared" si="0"/>
        <v>75</v>
      </c>
      <c r="BC40" t="s">
        <v>197</v>
      </c>
    </row>
    <row r="41" spans="1:55" ht="15">
      <c r="A41" s="20" t="s">
        <v>205</v>
      </c>
      <c r="B41" s="56" t="str">
        <f>IF(IF(CONCATENATE($AE$17,"/",A41)=LOOKUP(CONCATENATE($AE$17,"/",A41),Hoja4!A:A,Hoja4!A:A),LOOKUP(CONCATENATE($AE$17,"/",A41),Hoja4!A:A,Hoja4!C:C),"error")=0,"",IF(CONCATENATE($AE$17,"/",A41)=LOOKUP(CONCATENATE($AE$17,"/",A41),Hoja4!A:A,Hoja4!A:A),LOOKUP(CONCATENATE($AE$17,"/",A41),Hoja4!A:A,Hoja4!C:C),"error"))</f>
        <v>VENTAS INSTITUCIONALES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8"/>
      <c r="AL41" s="52"/>
      <c r="AM41" s="53"/>
      <c r="AN41" s="53"/>
      <c r="AO41" s="53"/>
      <c r="AP41" s="54"/>
      <c r="AQ41" s="12"/>
      <c r="AR41" s="12"/>
      <c r="BA41">
        <f t="shared" si="0"/>
        <v>75</v>
      </c>
      <c r="BC41" t="s">
        <v>199</v>
      </c>
    </row>
    <row r="42" spans="1:55" ht="15">
      <c r="A42" s="20" t="s">
        <v>206</v>
      </c>
      <c r="B42" s="56">
        <f>IF(IF(CONCATENATE($AE$17,"/",A42)=LOOKUP(CONCATENATE($AE$17,"/",A42),Hoja4!A:A,Hoja4!A:A),LOOKUP(CONCATENATE($AE$17,"/",A42),Hoja4!A:A,Hoja4!C:C),"error")=0,"",IF(CONCATENATE($AE$17,"/",A42)=LOOKUP(CONCATENATE($AE$17,"/",A42),Hoja4!A:A,Hoja4!A:A),LOOKUP(CONCATENATE($AE$17,"/",A42),Hoja4!A:A,Hoja4!C:C),"error"))</f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8"/>
      <c r="AL42" s="52"/>
      <c r="AM42" s="53"/>
      <c r="AN42" s="53"/>
      <c r="AO42" s="53"/>
      <c r="AP42" s="54"/>
      <c r="AQ42" s="12"/>
      <c r="AR42" s="12"/>
      <c r="BA42">
        <f t="shared" si="0"/>
        <v>75</v>
      </c>
      <c r="BC42" t="s">
        <v>201</v>
      </c>
    </row>
    <row r="43" spans="1:55" ht="15">
      <c r="A43" s="20" t="s">
        <v>207</v>
      </c>
      <c r="B43" s="56">
        <f>IF(IF(CONCATENATE($AE$17,"/",A43)=LOOKUP(CONCATENATE($AE$17,"/",A43),Hoja4!A:A,Hoja4!A:A),LOOKUP(CONCATENATE($AE$17,"/",A43),Hoja4!A:A,Hoja4!C:C),"error")=0,"",IF(CONCATENATE($AE$17,"/",A43)=LOOKUP(CONCATENATE($AE$17,"/",A43),Hoja4!A:A,Hoja4!A:A),LOOKUP(CONCATENATE($AE$17,"/",A43),Hoja4!A:A,Hoja4!C:C),"error"))</f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8"/>
      <c r="AL43" s="52"/>
      <c r="AM43" s="53"/>
      <c r="AN43" s="53"/>
      <c r="AO43" s="53"/>
      <c r="AP43" s="54"/>
      <c r="AQ43" s="12"/>
      <c r="AR43" s="12"/>
      <c r="BA43">
        <f t="shared" si="0"/>
        <v>75</v>
      </c>
      <c r="BC43" t="s">
        <v>203</v>
      </c>
    </row>
    <row r="44" spans="1:55" ht="15">
      <c r="A44" s="20" t="s">
        <v>208</v>
      </c>
      <c r="B44" s="56">
        <f>IF(IF(CONCATENATE($AE$17,"/",A44)=LOOKUP(CONCATENATE($AE$17,"/",A44),Hoja4!A:A,Hoja4!A:A),LOOKUP(CONCATENATE($AE$17,"/",A44),Hoja4!A:A,Hoja4!C:C),"error")=0,"",IF(CONCATENATE($AE$17,"/",A44)=LOOKUP(CONCATENATE($AE$17,"/",A44),Hoja4!A:A,Hoja4!A:A),LOOKUP(CONCATENATE($AE$17,"/",A44),Hoja4!A:A,Hoja4!C:C),"error"))</f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8"/>
      <c r="AL44" s="52"/>
      <c r="AM44" s="53"/>
      <c r="AN44" s="53"/>
      <c r="AO44" s="53"/>
      <c r="AP44" s="54"/>
      <c r="AQ44" s="12"/>
      <c r="AR44" s="12"/>
      <c r="BA44">
        <f t="shared" si="0"/>
        <v>75</v>
      </c>
      <c r="BC44" s="13"/>
    </row>
    <row r="45" spans="1:53" ht="15">
      <c r="A45" s="20" t="s">
        <v>209</v>
      </c>
      <c r="B45" s="56">
        <f>IF(IF(CONCATENATE($AE$17,"/",A45)=LOOKUP(CONCATENATE($AE$17,"/",A45),Hoja4!A:A,Hoja4!A:A),LOOKUP(CONCATENATE($AE$17,"/",A45),Hoja4!A:A,Hoja4!C:C),"error")=0,"",IF(CONCATENATE($AE$17,"/",A45)=LOOKUP(CONCATENATE($AE$17,"/",A45),Hoja4!A:A,Hoja4!A:A),LOOKUP(CONCATENATE($AE$17,"/",A45),Hoja4!A:A,Hoja4!C:C),"error"))</f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8"/>
      <c r="AL45" s="52"/>
      <c r="AM45" s="53"/>
      <c r="AN45" s="53"/>
      <c r="AO45" s="53"/>
      <c r="AP45" s="54"/>
      <c r="AQ45" s="12"/>
      <c r="AR45" s="12"/>
      <c r="BA45" t="e">
        <f t="shared" si="0"/>
        <v>#N/A</v>
      </c>
    </row>
    <row r="46" spans="1:53" ht="15">
      <c r="A46" s="20" t="s">
        <v>210</v>
      </c>
      <c r="B46" s="56">
        <f>IF(IF(CONCATENATE($AE$17,"/",A46)=LOOKUP(CONCATENATE($AE$17,"/",A46),Hoja4!A:A,Hoja4!A:A),LOOKUP(CONCATENATE($AE$17,"/",A46),Hoja4!A:A,Hoja4!C:C),"error")=0,"",IF(CONCATENATE($AE$17,"/",A46)=LOOKUP(CONCATENATE($AE$17,"/",A46),Hoja4!A:A,Hoja4!A:A),LOOKUP(CONCATENATE($AE$17,"/",A46),Hoja4!A:A,Hoja4!C:C),"error"))</f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2"/>
      <c r="AM46" s="53"/>
      <c r="AN46" s="53"/>
      <c r="AO46" s="53"/>
      <c r="AP46" s="54"/>
      <c r="AQ46" s="12"/>
      <c r="AR46" s="12"/>
      <c r="BA46" t="e">
        <f t="shared" si="0"/>
        <v>#N/A</v>
      </c>
    </row>
    <row r="47" spans="1:53" ht="15.75" thickBot="1">
      <c r="A47" s="21" t="s">
        <v>211</v>
      </c>
      <c r="B47" s="80">
        <f>IF(IF(CONCATENATE($AE$17,"/",A47)=LOOKUP(CONCATENATE($AE$17,"/",A47),Hoja4!A:A,Hoja4!A:A),LOOKUP(CONCATENATE($AE$17,"/",A47),Hoja4!A:A,Hoja4!C:C),"error")=0,"",IF(CONCATENATE($AE$17,"/",A47)=LOOKUP(CONCATENATE($AE$17,"/",A47),Hoja4!A:A,Hoja4!A:A),LOOKUP(CONCATENATE($AE$17,"/",A47),Hoja4!A:A,Hoja4!C:C),"error"))</f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2"/>
      <c r="AL47" s="52"/>
      <c r="AM47" s="53"/>
      <c r="AN47" s="53"/>
      <c r="AO47" s="53"/>
      <c r="AP47" s="54"/>
      <c r="AQ47" s="12"/>
      <c r="AR47" s="12"/>
      <c r="BA47" t="e">
        <f t="shared" si="0"/>
        <v>#N/A</v>
      </c>
    </row>
    <row r="48" spans="1:53" ht="15.75" thickBot="1">
      <c r="A48" s="22"/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5"/>
      <c r="AL48" s="86"/>
      <c r="AM48" s="87"/>
      <c r="AN48" s="87"/>
      <c r="AO48" s="87"/>
      <c r="AP48" s="88"/>
      <c r="AQ48" s="12"/>
      <c r="AR48" s="12"/>
      <c r="BA48" t="e">
        <f t="shared" si="0"/>
        <v>#N/A</v>
      </c>
    </row>
    <row r="49" spans="38:53" ht="15">
      <c r="AL49" s="12"/>
      <c r="AM49" s="12"/>
      <c r="AN49" s="12"/>
      <c r="AO49" s="12"/>
      <c r="AP49" s="12"/>
      <c r="AQ49" s="12"/>
      <c r="AR49" s="12"/>
      <c r="BA49" t="e">
        <f t="shared" si="0"/>
        <v>#N/A</v>
      </c>
    </row>
    <row r="50" spans="38:53" ht="15">
      <c r="AL50" s="12"/>
      <c r="AM50" s="12"/>
      <c r="AN50" s="12"/>
      <c r="AO50" s="12"/>
      <c r="AP50" s="12"/>
      <c r="AQ50" s="12"/>
      <c r="AR50" s="12"/>
      <c r="BA50" t="e">
        <f t="shared" si="0"/>
        <v>#N/A</v>
      </c>
    </row>
    <row r="51" spans="38:53" ht="15">
      <c r="AL51" s="12"/>
      <c r="AM51" s="12"/>
      <c r="AN51" s="12"/>
      <c r="AO51" s="12"/>
      <c r="AP51" s="12"/>
      <c r="AQ51" s="12"/>
      <c r="AR51" s="12"/>
      <c r="BA51" t="e">
        <f t="shared" si="0"/>
        <v>#N/A</v>
      </c>
    </row>
    <row r="52" spans="38:44" ht="15">
      <c r="AL52" s="12"/>
      <c r="AM52" s="12"/>
      <c r="AN52" s="12"/>
      <c r="AO52" s="12"/>
      <c r="AP52" s="12"/>
      <c r="AQ52" s="12"/>
      <c r="AR52" s="12"/>
    </row>
    <row r="54" spans="1:42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3"/>
      <c r="T54" s="23"/>
      <c r="U54" s="23"/>
      <c r="V54" s="23"/>
      <c r="W54" s="23"/>
      <c r="X54" s="23"/>
      <c r="Y54" s="23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ht="15">
      <c r="A55" s="27" t="s">
        <v>239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3"/>
      <c r="T55" s="23"/>
      <c r="U55" s="23"/>
      <c r="V55" s="23"/>
      <c r="W55" s="23"/>
      <c r="X55" s="23"/>
      <c r="Y55" s="23"/>
      <c r="Z55" s="27" t="s">
        <v>240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</row>
  </sheetData>
  <sheetProtection password="BA82" sheet="1" pivotTables="0"/>
  <protectedRanges>
    <protectedRange sqref="Z54" name="Nombre y Firma del Evaluado"/>
    <protectedRange sqref="A54" name="Nombre y Firma de? Evaluador"/>
    <protectedRange sqref="AL18" name="Antig?edad en el puesto meses"/>
    <protectedRange sqref="E13" name="Nombre Evaluador"/>
    <protectedRange sqref="D7" name="Fecha"/>
    <protectedRange sqref="AM7" name="Folio"/>
    <protectedRange sqref="E9" name="Sucursal"/>
    <protectedRange sqref="E17" name="Nombre"/>
    <protectedRange sqref="AK13" name="Puesto"/>
    <protectedRange sqref="E17" name="Nombre Evaluado"/>
    <protectedRange sqref="AE17" name="Puesto Evaluado"/>
    <protectedRange sqref="M18" name="Antig?edad en la empresa"/>
    <protectedRange sqref="N18" name="Antig?edad en la empresa deplegable"/>
    <protectedRange sqref="Q18" name="Antig?edad en la empresa meses"/>
    <protectedRange sqref="R18 AM18" name="Antig?edad en la empresa meses desplegable"/>
    <protectedRange sqref="AH18" name="Antig?edad en el puesto a?os"/>
    <protectedRange sqref="AL21:AP47" name="Calificacion"/>
    <protectedRange sqref="AI18" name="Anti?edad en el puesto evaluado a?os"/>
  </protectedRanges>
  <mergeCells count="105">
    <mergeCell ref="D7:AH7"/>
    <mergeCell ref="A14:AP14"/>
    <mergeCell ref="A10:AP10"/>
    <mergeCell ref="A8:AP8"/>
    <mergeCell ref="B38:AK38"/>
    <mergeCell ref="B39:AK39"/>
    <mergeCell ref="A19:AP19"/>
    <mergeCell ref="B20:AK20"/>
    <mergeCell ref="B21:AK21"/>
    <mergeCell ref="B22:AK22"/>
    <mergeCell ref="B45:AK45"/>
    <mergeCell ref="AL46:AP46"/>
    <mergeCell ref="AL47:AP47"/>
    <mergeCell ref="AL48:AP48"/>
    <mergeCell ref="B40:AK40"/>
    <mergeCell ref="B41:AK41"/>
    <mergeCell ref="B42:AK42"/>
    <mergeCell ref="B43:AK43"/>
    <mergeCell ref="B46:AK46"/>
    <mergeCell ref="B47:AK47"/>
    <mergeCell ref="B48:AK48"/>
    <mergeCell ref="AL34:AP34"/>
    <mergeCell ref="AL35:AP35"/>
    <mergeCell ref="AL36:AP36"/>
    <mergeCell ref="AL43:AP43"/>
    <mergeCell ref="AL44:AP44"/>
    <mergeCell ref="AL45:AP45"/>
    <mergeCell ref="AL39:AP39"/>
    <mergeCell ref="AL40:AP40"/>
    <mergeCell ref="B44:AK44"/>
    <mergeCell ref="B33:AK33"/>
    <mergeCell ref="B34:AK34"/>
    <mergeCell ref="B35:AK35"/>
    <mergeCell ref="B36:AK36"/>
    <mergeCell ref="B27:AK27"/>
    <mergeCell ref="B28:AK28"/>
    <mergeCell ref="B29:AK29"/>
    <mergeCell ref="B30:AK30"/>
    <mergeCell ref="B37:AK37"/>
    <mergeCell ref="AL41:AP41"/>
    <mergeCell ref="AL42:AP42"/>
    <mergeCell ref="AL38:AP38"/>
    <mergeCell ref="AL29:AP29"/>
    <mergeCell ref="AL30:AP30"/>
    <mergeCell ref="AL31:AP31"/>
    <mergeCell ref="AL32:AP32"/>
    <mergeCell ref="AL33:AP33"/>
    <mergeCell ref="B31:AK31"/>
    <mergeCell ref="AL37:AP37"/>
    <mergeCell ref="E9:AP9"/>
    <mergeCell ref="A9:D9"/>
    <mergeCell ref="A11:AP12"/>
    <mergeCell ref="A13:D13"/>
    <mergeCell ref="B32:AK32"/>
    <mergeCell ref="AL20:AP20"/>
    <mergeCell ref="AL21:AP21"/>
    <mergeCell ref="AL22:AP22"/>
    <mergeCell ref="AL28:AP28"/>
    <mergeCell ref="A15:AP16"/>
    <mergeCell ref="AA17:AD17"/>
    <mergeCell ref="AE17:AP17"/>
    <mergeCell ref="A17:D17"/>
    <mergeCell ref="A6:AP6"/>
    <mergeCell ref="A7:C7"/>
    <mergeCell ref="AJ7:AL7"/>
    <mergeCell ref="AM7:AP7"/>
    <mergeCell ref="AL23:AP23"/>
    <mergeCell ref="AM18:AN18"/>
    <mergeCell ref="E13:AE13"/>
    <mergeCell ref="AG13:AJ13"/>
    <mergeCell ref="AK13:AP13"/>
    <mergeCell ref="N18:O18"/>
    <mergeCell ref="AL27:AP27"/>
    <mergeCell ref="AL24:AP24"/>
    <mergeCell ref="B23:AK23"/>
    <mergeCell ref="E4:J4"/>
    <mergeCell ref="E17:Y17"/>
    <mergeCell ref="A18:L18"/>
    <mergeCell ref="AL25:AP25"/>
    <mergeCell ref="AL26:AP26"/>
    <mergeCell ref="R18:S18"/>
    <mergeCell ref="AI18:AJ18"/>
    <mergeCell ref="B25:AK25"/>
    <mergeCell ref="B26:AK26"/>
    <mergeCell ref="B24:AK24"/>
    <mergeCell ref="AE5:AL5"/>
    <mergeCell ref="A1:D5"/>
    <mergeCell ref="E1:AL1"/>
    <mergeCell ref="AM1:AP5"/>
    <mergeCell ref="E2:G2"/>
    <mergeCell ref="W2:AD2"/>
    <mergeCell ref="AE2:AG2"/>
    <mergeCell ref="E3:V3"/>
    <mergeCell ref="W3:AD3"/>
    <mergeCell ref="AE3:AL3"/>
    <mergeCell ref="A55:R55"/>
    <mergeCell ref="Z55:AP55"/>
    <mergeCell ref="A54:R54"/>
    <mergeCell ref="Z54:AP54"/>
    <mergeCell ref="W4:Z4"/>
    <mergeCell ref="AA4:AD4"/>
    <mergeCell ref="AE4:AG4"/>
    <mergeCell ref="E5:V5"/>
    <mergeCell ref="W5:Z5"/>
    <mergeCell ref="AA5:AD5"/>
  </mergeCells>
  <dataValidations count="4">
    <dataValidation type="list" allowBlank="1" showErrorMessage="1" sqref="AL21:AL47">
      <formula1>$BA$19:$BA$22</formula1>
      <formula2>0</formula2>
    </dataValidation>
    <dataValidation type="list" allowBlank="1" showErrorMessage="1" sqref="AE17">
      <formula1>$BC$19:$BC$43</formula1>
      <formula2>0</formula2>
    </dataValidation>
    <dataValidation type="list" allowBlank="1" showInputMessage="1" showErrorMessage="1" sqref="N18:P18 AI18:AJ18">
      <formula1>$BA$10:$BA$11</formula1>
    </dataValidation>
    <dataValidation type="list" allowBlank="1" showInputMessage="1" showErrorMessage="1" sqref="R18:S18 AM18:AN18">
      <formula1>$BA$11</formula1>
    </dataValidation>
  </dataValidation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4:C344"/>
  <sheetViews>
    <sheetView zoomScalePageLayoutView="0" workbookViewId="0" topLeftCell="D38">
      <selection activeCell="F38" sqref="F1:F16384"/>
    </sheetView>
  </sheetViews>
  <sheetFormatPr defaultColWidth="11.421875" defaultRowHeight="15"/>
  <cols>
    <col min="1" max="1" width="31.140625" style="0" hidden="1" customWidth="1"/>
    <col min="2" max="2" width="82.140625" style="0" hidden="1" customWidth="1"/>
    <col min="3" max="3" width="11.421875" style="0" hidden="1" customWidth="1"/>
    <col min="4" max="21" width="11.421875" style="0" customWidth="1"/>
  </cols>
  <sheetData>
    <row r="4" spans="1:3" ht="15">
      <c r="A4" s="1" t="s">
        <v>0</v>
      </c>
      <c r="B4" s="1" t="s">
        <v>1</v>
      </c>
      <c r="C4" s="2" t="s">
        <v>2</v>
      </c>
    </row>
    <row r="5" spans="1:3" ht="15">
      <c r="A5" s="1" t="s">
        <v>0</v>
      </c>
      <c r="B5" s="1" t="s">
        <v>3</v>
      </c>
      <c r="C5" s="2"/>
    </row>
    <row r="6" spans="1:3" ht="15">
      <c r="A6" s="1" t="s">
        <v>0</v>
      </c>
      <c r="B6" s="1" t="s">
        <v>4</v>
      </c>
      <c r="C6" s="2"/>
    </row>
    <row r="7" spans="1:3" ht="15">
      <c r="A7" s="1" t="s">
        <v>0</v>
      </c>
      <c r="B7" s="1" t="s">
        <v>5</v>
      </c>
      <c r="C7" s="2"/>
    </row>
    <row r="8" spans="1:3" ht="15">
      <c r="A8" s="1" t="s">
        <v>0</v>
      </c>
      <c r="B8" s="1" t="s">
        <v>6</v>
      </c>
      <c r="C8" s="2"/>
    </row>
    <row r="9" spans="1:3" ht="15">
      <c r="A9" s="1" t="s">
        <v>0</v>
      </c>
      <c r="B9" s="1" t="s">
        <v>6</v>
      </c>
      <c r="C9" s="2"/>
    </row>
    <row r="10" spans="1:3" ht="15">
      <c r="A10" s="1" t="s">
        <v>0</v>
      </c>
      <c r="B10" s="1" t="s">
        <v>7</v>
      </c>
      <c r="C10" s="2"/>
    </row>
    <row r="11" spans="1:3" ht="15">
      <c r="A11" s="1" t="s">
        <v>0</v>
      </c>
      <c r="B11" s="1" t="s">
        <v>8</v>
      </c>
      <c r="C11" s="2"/>
    </row>
    <row r="12" spans="1:3" ht="15">
      <c r="A12" s="1" t="s">
        <v>0</v>
      </c>
      <c r="B12" s="1" t="s">
        <v>9</v>
      </c>
      <c r="C12" s="2"/>
    </row>
    <row r="13" spans="1:3" ht="15">
      <c r="A13" s="1" t="s">
        <v>0</v>
      </c>
      <c r="B13" s="1" t="s">
        <v>10</v>
      </c>
      <c r="C13" s="2"/>
    </row>
    <row r="14" spans="1:3" ht="15">
      <c r="A14" s="1" t="s">
        <v>0</v>
      </c>
      <c r="B14" s="1" t="s">
        <v>11</v>
      </c>
      <c r="C14" s="2"/>
    </row>
    <row r="15" spans="1:3" ht="15">
      <c r="A15" s="1" t="s">
        <v>0</v>
      </c>
      <c r="B15" s="1" t="s">
        <v>12</v>
      </c>
      <c r="C15" s="2"/>
    </row>
    <row r="16" spans="1:3" ht="15">
      <c r="A16" s="1" t="s">
        <v>13</v>
      </c>
      <c r="B16" s="3" t="s">
        <v>7</v>
      </c>
      <c r="C16" s="2" t="s">
        <v>2</v>
      </c>
    </row>
    <row r="17" spans="1:3" ht="15">
      <c r="A17" s="1" t="s">
        <v>13</v>
      </c>
      <c r="B17" s="1" t="s">
        <v>14</v>
      </c>
      <c r="C17" s="2"/>
    </row>
    <row r="18" spans="1:3" ht="15">
      <c r="A18" s="1" t="s">
        <v>13</v>
      </c>
      <c r="B18" s="1" t="s">
        <v>15</v>
      </c>
      <c r="C18" s="2"/>
    </row>
    <row r="19" spans="1:3" ht="15">
      <c r="A19" s="1" t="s">
        <v>13</v>
      </c>
      <c r="B19" s="1" t="s">
        <v>6</v>
      </c>
      <c r="C19" s="2"/>
    </row>
    <row r="20" spans="1:3" ht="15">
      <c r="A20" s="1" t="s">
        <v>13</v>
      </c>
      <c r="B20" s="1" t="s">
        <v>16</v>
      </c>
      <c r="C20" s="2"/>
    </row>
    <row r="21" spans="1:3" ht="15">
      <c r="A21" s="1" t="s">
        <v>13</v>
      </c>
      <c r="B21" s="1" t="s">
        <v>17</v>
      </c>
      <c r="C21" s="2"/>
    </row>
    <row r="22" spans="1:3" ht="15">
      <c r="A22" s="1" t="s">
        <v>18</v>
      </c>
      <c r="B22" s="1" t="s">
        <v>19</v>
      </c>
      <c r="C22" s="2" t="s">
        <v>2</v>
      </c>
    </row>
    <row r="23" spans="1:3" ht="15">
      <c r="A23" s="1" t="s">
        <v>18</v>
      </c>
      <c r="B23" s="1" t="s">
        <v>7</v>
      </c>
      <c r="C23" s="2"/>
    </row>
    <row r="24" spans="1:3" ht="15">
      <c r="A24" s="1" t="s">
        <v>18</v>
      </c>
      <c r="B24" s="94" t="s">
        <v>21</v>
      </c>
      <c r="C24" s="2"/>
    </row>
    <row r="25" spans="1:3" ht="15">
      <c r="A25" s="1" t="s">
        <v>18</v>
      </c>
      <c r="B25" s="1" t="s">
        <v>20</v>
      </c>
      <c r="C25" s="2"/>
    </row>
    <row r="26" spans="1:3" ht="15">
      <c r="A26" s="1" t="s">
        <v>18</v>
      </c>
      <c r="B26" s="1" t="s">
        <v>21</v>
      </c>
      <c r="C26" s="2"/>
    </row>
    <row r="27" spans="1:3" ht="15">
      <c r="A27" s="1" t="s">
        <v>18</v>
      </c>
      <c r="B27" s="1" t="s">
        <v>22</v>
      </c>
      <c r="C27" s="2"/>
    </row>
    <row r="28" spans="1:3" ht="15">
      <c r="A28" s="1" t="s">
        <v>18</v>
      </c>
      <c r="B28" s="1" t="s">
        <v>23</v>
      </c>
      <c r="C28" s="2"/>
    </row>
    <row r="29" spans="1:3" ht="15">
      <c r="A29" s="1" t="s">
        <v>18</v>
      </c>
      <c r="B29" s="1" t="s">
        <v>24</v>
      </c>
      <c r="C29" s="2"/>
    </row>
    <row r="30" spans="1:3" ht="15">
      <c r="A30" s="1" t="s">
        <v>18</v>
      </c>
      <c r="B30" s="1" t="s">
        <v>25</v>
      </c>
      <c r="C30" s="2"/>
    </row>
    <row r="31" spans="1:3" ht="15">
      <c r="A31" s="4" t="s">
        <v>26</v>
      </c>
      <c r="B31" s="4" t="s">
        <v>27</v>
      </c>
      <c r="C31" s="2" t="s">
        <v>2</v>
      </c>
    </row>
    <row r="32" spans="1:3" ht="15">
      <c r="A32" s="4" t="s">
        <v>26</v>
      </c>
      <c r="B32" s="4" t="s">
        <v>28</v>
      </c>
      <c r="C32" s="2"/>
    </row>
    <row r="33" spans="1:3" ht="15">
      <c r="A33" s="4" t="s">
        <v>26</v>
      </c>
      <c r="B33" s="4" t="s">
        <v>29</v>
      </c>
      <c r="C33" s="2"/>
    </row>
    <row r="34" spans="1:3" ht="15">
      <c r="A34" s="4" t="s">
        <v>26</v>
      </c>
      <c r="B34" s="4" t="s">
        <v>30</v>
      </c>
      <c r="C34" s="2"/>
    </row>
    <row r="35" spans="1:3" ht="15">
      <c r="A35" s="4" t="s">
        <v>26</v>
      </c>
      <c r="B35" s="4" t="s">
        <v>31</v>
      </c>
      <c r="C35" s="2"/>
    </row>
    <row r="36" spans="1:3" ht="15">
      <c r="A36" s="4" t="s">
        <v>26</v>
      </c>
      <c r="B36" s="4" t="s">
        <v>32</v>
      </c>
      <c r="C36" s="2"/>
    </row>
    <row r="37" spans="1:3" ht="15">
      <c r="A37" s="4" t="s">
        <v>26</v>
      </c>
      <c r="B37" s="4" t="s">
        <v>33</v>
      </c>
      <c r="C37" s="2"/>
    </row>
    <row r="38" spans="1:3" ht="15">
      <c r="A38" s="4" t="s">
        <v>26</v>
      </c>
      <c r="B38" s="4" t="s">
        <v>34</v>
      </c>
      <c r="C38" s="2"/>
    </row>
    <row r="39" spans="1:3" ht="15">
      <c r="A39" s="4" t="s">
        <v>26</v>
      </c>
      <c r="B39" s="4" t="s">
        <v>35</v>
      </c>
      <c r="C39" s="2"/>
    </row>
    <row r="40" spans="1:3" ht="15">
      <c r="A40" s="4" t="s">
        <v>26</v>
      </c>
      <c r="B40" s="4" t="s">
        <v>36</v>
      </c>
      <c r="C40" s="2"/>
    </row>
    <row r="41" spans="1:3" ht="15">
      <c r="A41" s="4" t="s">
        <v>26</v>
      </c>
      <c r="B41" s="4" t="s">
        <v>37</v>
      </c>
      <c r="C41" s="2"/>
    </row>
    <row r="42" spans="1:3" ht="15">
      <c r="A42" s="4" t="s">
        <v>26</v>
      </c>
      <c r="B42" s="4" t="s">
        <v>38</v>
      </c>
      <c r="C42" s="2"/>
    </row>
    <row r="43" spans="1:3" ht="15">
      <c r="A43" s="4" t="s">
        <v>26</v>
      </c>
      <c r="B43" s="4" t="s">
        <v>7</v>
      </c>
      <c r="C43" s="2"/>
    </row>
    <row r="44" spans="1:3" ht="15">
      <c r="A44" s="4" t="s">
        <v>26</v>
      </c>
      <c r="B44" s="95" t="s">
        <v>21</v>
      </c>
      <c r="C44" s="2"/>
    </row>
    <row r="45" spans="1:3" ht="15">
      <c r="A45" s="4" t="s">
        <v>26</v>
      </c>
      <c r="B45" s="4" t="s">
        <v>39</v>
      </c>
      <c r="C45" s="2"/>
    </row>
    <row r="46" spans="1:3" ht="15">
      <c r="A46" s="4" t="s">
        <v>26</v>
      </c>
      <c r="B46" s="4" t="s">
        <v>40</v>
      </c>
      <c r="C46" s="2"/>
    </row>
    <row r="47" spans="1:3" ht="15">
      <c r="A47" s="4" t="s">
        <v>26</v>
      </c>
      <c r="B47" s="4" t="s">
        <v>41</v>
      </c>
      <c r="C47" s="2"/>
    </row>
    <row r="48" spans="1:3" ht="15">
      <c r="A48" s="4" t="s">
        <v>26</v>
      </c>
      <c r="B48" s="4" t="s">
        <v>42</v>
      </c>
      <c r="C48" s="2"/>
    </row>
    <row r="49" spans="1:3" ht="15">
      <c r="A49" s="4" t="s">
        <v>26</v>
      </c>
      <c r="B49" s="4" t="s">
        <v>43</v>
      </c>
      <c r="C49" s="2"/>
    </row>
    <row r="50" spans="1:3" ht="15">
      <c r="A50" s="4" t="s">
        <v>26</v>
      </c>
      <c r="B50" s="4" t="s">
        <v>44</v>
      </c>
      <c r="C50" s="2"/>
    </row>
    <row r="51" spans="1:3" ht="15">
      <c r="A51" s="4" t="s">
        <v>26</v>
      </c>
      <c r="B51" s="4" t="s">
        <v>20</v>
      </c>
      <c r="C51" s="2"/>
    </row>
    <row r="52" spans="1:3" ht="15">
      <c r="A52" s="4" t="s">
        <v>26</v>
      </c>
      <c r="B52" s="4" t="s">
        <v>45</v>
      </c>
      <c r="C52" s="2"/>
    </row>
    <row r="53" spans="1:3" ht="15">
      <c r="A53" s="4" t="s">
        <v>26</v>
      </c>
      <c r="B53" s="4" t="s">
        <v>46</v>
      </c>
      <c r="C53" s="2"/>
    </row>
    <row r="54" spans="1:3" ht="15">
      <c r="A54" s="4" t="s">
        <v>26</v>
      </c>
      <c r="B54" s="4" t="s">
        <v>15</v>
      </c>
      <c r="C54" s="2"/>
    </row>
    <row r="55" spans="1:3" ht="15">
      <c r="A55" s="4" t="s">
        <v>26</v>
      </c>
      <c r="B55" s="4" t="s">
        <v>6</v>
      </c>
      <c r="C55" s="2"/>
    </row>
    <row r="56" spans="1:3" ht="15">
      <c r="A56" s="4" t="s">
        <v>26</v>
      </c>
      <c r="B56" s="4" t="s">
        <v>16</v>
      </c>
      <c r="C56" s="2"/>
    </row>
    <row r="57" spans="1:3" ht="15">
      <c r="A57" s="4" t="s">
        <v>26</v>
      </c>
      <c r="B57" s="4" t="s">
        <v>17</v>
      </c>
      <c r="C57" s="2"/>
    </row>
    <row r="58" spans="1:3" ht="15">
      <c r="A58" s="1" t="s">
        <v>47</v>
      </c>
      <c r="B58" s="1" t="s">
        <v>48</v>
      </c>
      <c r="C58" s="2" t="s">
        <v>2</v>
      </c>
    </row>
    <row r="59" spans="1:3" ht="15">
      <c r="A59" s="1" t="s">
        <v>47</v>
      </c>
      <c r="B59" s="1" t="s">
        <v>49</v>
      </c>
      <c r="C59" s="2"/>
    </row>
    <row r="60" spans="1:3" ht="15">
      <c r="A60" s="1" t="s">
        <v>47</v>
      </c>
      <c r="B60" s="1" t="s">
        <v>50</v>
      </c>
      <c r="C60" s="2"/>
    </row>
    <row r="61" spans="1:3" ht="15">
      <c r="A61" s="1" t="s">
        <v>47</v>
      </c>
      <c r="B61" s="1" t="s">
        <v>51</v>
      </c>
      <c r="C61" s="2"/>
    </row>
    <row r="62" spans="1:3" ht="15">
      <c r="A62" s="1" t="s">
        <v>47</v>
      </c>
      <c r="B62" s="1" t="s">
        <v>52</v>
      </c>
      <c r="C62" s="2"/>
    </row>
    <row r="63" spans="1:3" ht="15">
      <c r="A63" s="1" t="s">
        <v>53</v>
      </c>
      <c r="B63" s="1" t="s">
        <v>54</v>
      </c>
      <c r="C63" s="2" t="s">
        <v>2</v>
      </c>
    </row>
    <row r="64" spans="1:3" ht="15">
      <c r="A64" s="1" t="s">
        <v>53</v>
      </c>
      <c r="B64" s="1" t="s">
        <v>19</v>
      </c>
      <c r="C64" s="2"/>
    </row>
    <row r="65" spans="1:3" ht="15">
      <c r="A65" s="1" t="s">
        <v>53</v>
      </c>
      <c r="B65" s="1" t="s">
        <v>55</v>
      </c>
      <c r="C65" s="2"/>
    </row>
    <row r="66" spans="1:3" ht="15">
      <c r="A66" s="1" t="s">
        <v>53</v>
      </c>
      <c r="B66" s="1" t="s">
        <v>56</v>
      </c>
      <c r="C66" s="2"/>
    </row>
    <row r="67" spans="1:3" ht="15">
      <c r="A67" s="1" t="s">
        <v>53</v>
      </c>
      <c r="B67" s="1" t="s">
        <v>7</v>
      </c>
      <c r="C67" s="2"/>
    </row>
    <row r="68" spans="1:3" ht="15">
      <c r="A68" s="1" t="s">
        <v>53</v>
      </c>
      <c r="B68" s="94" t="s">
        <v>21</v>
      </c>
      <c r="C68" s="2"/>
    </row>
    <row r="69" spans="1:3" ht="15">
      <c r="A69" s="1" t="s">
        <v>53</v>
      </c>
      <c r="B69" s="1" t="s">
        <v>57</v>
      </c>
      <c r="C69" s="2"/>
    </row>
    <row r="70" spans="1:3" ht="15">
      <c r="A70" s="1" t="s">
        <v>53</v>
      </c>
      <c r="B70" s="1" t="s">
        <v>58</v>
      </c>
      <c r="C70" s="2"/>
    </row>
    <row r="71" spans="1:3" ht="15">
      <c r="A71" s="1" t="s">
        <v>53</v>
      </c>
      <c r="B71" s="1" t="s">
        <v>12</v>
      </c>
      <c r="C71" s="2"/>
    </row>
    <row r="72" spans="1:3" ht="15">
      <c r="A72" s="1" t="s">
        <v>53</v>
      </c>
      <c r="B72" s="1" t="s">
        <v>20</v>
      </c>
      <c r="C72" s="2"/>
    </row>
    <row r="73" spans="1:3" ht="15">
      <c r="A73" s="1" t="s">
        <v>53</v>
      </c>
      <c r="B73" s="1" t="s">
        <v>22</v>
      </c>
      <c r="C73" s="2"/>
    </row>
    <row r="74" spans="1:3" ht="15">
      <c r="A74" s="1" t="s">
        <v>53</v>
      </c>
      <c r="B74" s="1" t="s">
        <v>23</v>
      </c>
      <c r="C74" s="2"/>
    </row>
    <row r="75" spans="1:3" ht="15">
      <c r="A75" s="1" t="s">
        <v>53</v>
      </c>
      <c r="B75" s="1" t="s">
        <v>24</v>
      </c>
      <c r="C75" s="2"/>
    </row>
    <row r="76" spans="1:3" ht="15">
      <c r="A76" s="1" t="s">
        <v>53</v>
      </c>
      <c r="B76" s="1" t="s">
        <v>25</v>
      </c>
      <c r="C76" s="2"/>
    </row>
    <row r="77" spans="1:3" ht="15">
      <c r="A77" s="1" t="s">
        <v>59</v>
      </c>
      <c r="B77" s="1" t="s">
        <v>48</v>
      </c>
      <c r="C77" s="2" t="s">
        <v>2</v>
      </c>
    </row>
    <row r="78" spans="1:3" ht="15">
      <c r="A78" s="1" t="s">
        <v>59</v>
      </c>
      <c r="B78" s="1" t="s">
        <v>49</v>
      </c>
      <c r="C78" s="2"/>
    </row>
    <row r="79" spans="1:3" ht="15">
      <c r="A79" s="1" t="s">
        <v>59</v>
      </c>
      <c r="B79" s="1" t="s">
        <v>60</v>
      </c>
      <c r="C79" s="2"/>
    </row>
    <row r="80" spans="1:3" ht="15">
      <c r="A80" s="1" t="s">
        <v>59</v>
      </c>
      <c r="B80" s="1" t="s">
        <v>61</v>
      </c>
      <c r="C80" s="2"/>
    </row>
    <row r="81" spans="1:3" ht="15">
      <c r="A81" s="1" t="s">
        <v>59</v>
      </c>
      <c r="B81" s="94" t="s">
        <v>21</v>
      </c>
      <c r="C81" s="2"/>
    </row>
    <row r="82" spans="1:3" ht="15">
      <c r="A82" s="1" t="s">
        <v>59</v>
      </c>
      <c r="B82" s="1" t="s">
        <v>62</v>
      </c>
      <c r="C82" s="2"/>
    </row>
    <row r="83" spans="1:3" ht="15">
      <c r="A83" s="1" t="s">
        <v>59</v>
      </c>
      <c r="B83" s="1" t="s">
        <v>50</v>
      </c>
      <c r="C83" s="2"/>
    </row>
    <row r="84" spans="1:3" ht="15">
      <c r="A84" s="1" t="s">
        <v>59</v>
      </c>
      <c r="B84" s="1" t="s">
        <v>51</v>
      </c>
      <c r="C84" s="2"/>
    </row>
    <row r="85" spans="1:3" ht="15">
      <c r="A85" s="1" t="s">
        <v>59</v>
      </c>
      <c r="B85" s="1" t="s">
        <v>52</v>
      </c>
      <c r="C85" s="2"/>
    </row>
    <row r="86" spans="1:3" ht="15">
      <c r="A86" s="1" t="s">
        <v>59</v>
      </c>
      <c r="B86" s="1" t="s">
        <v>63</v>
      </c>
      <c r="C86" s="2"/>
    </row>
    <row r="87" spans="1:3" ht="15">
      <c r="A87" s="1" t="s">
        <v>64</v>
      </c>
      <c r="B87" s="5" t="s">
        <v>65</v>
      </c>
      <c r="C87" s="2" t="s">
        <v>2</v>
      </c>
    </row>
    <row r="88" spans="1:3" ht="15">
      <c r="A88" s="1" t="s">
        <v>64</v>
      </c>
      <c r="B88" s="5" t="s">
        <v>66</v>
      </c>
      <c r="C88" s="2"/>
    </row>
    <row r="89" spans="1:3" ht="15">
      <c r="A89" s="1" t="s">
        <v>64</v>
      </c>
      <c r="B89" s="5" t="s">
        <v>67</v>
      </c>
      <c r="C89" s="2"/>
    </row>
    <row r="90" spans="1:3" ht="15">
      <c r="A90" s="1" t="s">
        <v>64</v>
      </c>
      <c r="B90" s="5" t="s">
        <v>68</v>
      </c>
      <c r="C90" s="2"/>
    </row>
    <row r="91" spans="1:3" ht="15">
      <c r="A91" s="1" t="s">
        <v>64</v>
      </c>
      <c r="B91" s="5" t="s">
        <v>69</v>
      </c>
      <c r="C91" s="2"/>
    </row>
    <row r="92" spans="1:3" ht="15">
      <c r="A92" s="1" t="s">
        <v>64</v>
      </c>
      <c r="B92" s="5" t="s">
        <v>70</v>
      </c>
      <c r="C92" s="2"/>
    </row>
    <row r="93" spans="1:3" ht="15">
      <c r="A93" s="1" t="s">
        <v>64</v>
      </c>
      <c r="B93" s="5" t="s">
        <v>71</v>
      </c>
      <c r="C93" s="2"/>
    </row>
    <row r="94" spans="1:3" ht="15">
      <c r="A94" s="4" t="s">
        <v>72</v>
      </c>
      <c r="B94" s="4" t="s">
        <v>31</v>
      </c>
      <c r="C94" s="2" t="s">
        <v>2</v>
      </c>
    </row>
    <row r="95" spans="1:3" ht="15">
      <c r="A95" s="4" t="s">
        <v>72</v>
      </c>
      <c r="B95" s="4" t="s">
        <v>73</v>
      </c>
      <c r="C95" s="2"/>
    </row>
    <row r="96" spans="1:3" ht="15">
      <c r="A96" s="4" t="s">
        <v>72</v>
      </c>
      <c r="B96" s="4" t="s">
        <v>74</v>
      </c>
      <c r="C96" s="2"/>
    </row>
    <row r="97" spans="1:3" ht="15">
      <c r="A97" s="4" t="s">
        <v>72</v>
      </c>
      <c r="B97" s="4" t="s">
        <v>75</v>
      </c>
      <c r="C97" s="2"/>
    </row>
    <row r="98" spans="1:3" ht="15">
      <c r="A98" s="4" t="s">
        <v>72</v>
      </c>
      <c r="B98" s="4" t="s">
        <v>33</v>
      </c>
      <c r="C98" s="2"/>
    </row>
    <row r="99" spans="1:3" ht="15">
      <c r="A99" s="4" t="s">
        <v>72</v>
      </c>
      <c r="B99" s="4" t="s">
        <v>34</v>
      </c>
      <c r="C99" s="2"/>
    </row>
    <row r="100" spans="1:3" ht="15">
      <c r="A100" s="4" t="s">
        <v>72</v>
      </c>
      <c r="B100" s="4" t="s">
        <v>35</v>
      </c>
      <c r="C100" s="2"/>
    </row>
    <row r="101" spans="1:3" ht="15">
      <c r="A101" s="4" t="s">
        <v>72</v>
      </c>
      <c r="B101" s="4" t="s">
        <v>36</v>
      </c>
      <c r="C101" s="2"/>
    </row>
    <row r="102" spans="1:3" ht="15">
      <c r="A102" s="4" t="s">
        <v>72</v>
      </c>
      <c r="B102" s="4" t="s">
        <v>76</v>
      </c>
      <c r="C102" s="2"/>
    </row>
    <row r="103" spans="1:3" ht="15">
      <c r="A103" s="4" t="s">
        <v>72</v>
      </c>
      <c r="B103" s="4" t="s">
        <v>37</v>
      </c>
      <c r="C103" s="2"/>
    </row>
    <row r="104" spans="1:3" ht="15">
      <c r="A104" s="4" t="s">
        <v>72</v>
      </c>
      <c r="B104" s="4" t="s">
        <v>77</v>
      </c>
      <c r="C104" s="2"/>
    </row>
    <row r="105" spans="1:3" ht="15">
      <c r="A105" s="4" t="s">
        <v>72</v>
      </c>
      <c r="B105" s="4" t="s">
        <v>7</v>
      </c>
      <c r="C105" s="2"/>
    </row>
    <row r="106" spans="1:3" ht="15">
      <c r="A106" s="4" t="s">
        <v>72</v>
      </c>
      <c r="B106" s="4" t="s">
        <v>78</v>
      </c>
      <c r="C106" s="2"/>
    </row>
    <row r="107" spans="1:3" ht="15">
      <c r="A107" s="4" t="s">
        <v>72</v>
      </c>
      <c r="B107" s="4" t="s">
        <v>44</v>
      </c>
      <c r="C107" s="2"/>
    </row>
    <row r="108" spans="1:3" ht="15">
      <c r="A108" s="4" t="s">
        <v>72</v>
      </c>
      <c r="B108" s="4" t="s">
        <v>20</v>
      </c>
      <c r="C108" s="2"/>
    </row>
    <row r="109" spans="1:3" ht="15">
      <c r="A109" s="4" t="s">
        <v>72</v>
      </c>
      <c r="B109" s="4" t="s">
        <v>79</v>
      </c>
      <c r="C109" s="2"/>
    </row>
    <row r="110" spans="1:3" ht="15">
      <c r="A110" s="4" t="s">
        <v>72</v>
      </c>
      <c r="B110" s="4" t="s">
        <v>46</v>
      </c>
      <c r="C110" s="2"/>
    </row>
    <row r="111" spans="1:3" ht="15">
      <c r="A111" s="4" t="s">
        <v>72</v>
      </c>
      <c r="B111" s="4" t="s">
        <v>80</v>
      </c>
      <c r="C111" s="2"/>
    </row>
    <row r="112" spans="1:3" ht="15">
      <c r="A112" s="4" t="s">
        <v>72</v>
      </c>
      <c r="B112" s="4" t="s">
        <v>81</v>
      </c>
      <c r="C112" s="2"/>
    </row>
    <row r="113" spans="1:3" ht="15">
      <c r="A113" s="4" t="s">
        <v>72</v>
      </c>
      <c r="B113" s="4" t="s">
        <v>15</v>
      </c>
      <c r="C113" s="2"/>
    </row>
    <row r="114" spans="1:3" ht="15">
      <c r="A114" s="4" t="s">
        <v>72</v>
      </c>
      <c r="B114" s="4" t="s">
        <v>6</v>
      </c>
      <c r="C114" s="2"/>
    </row>
    <row r="115" spans="1:3" ht="15">
      <c r="A115" s="4" t="s">
        <v>72</v>
      </c>
      <c r="B115" s="4" t="s">
        <v>16</v>
      </c>
      <c r="C115" s="2"/>
    </row>
    <row r="116" spans="1:3" ht="15">
      <c r="A116" s="1" t="s">
        <v>82</v>
      </c>
      <c r="B116" s="1" t="s">
        <v>49</v>
      </c>
      <c r="C116" s="2" t="s">
        <v>2</v>
      </c>
    </row>
    <row r="117" spans="1:3" ht="15">
      <c r="A117" s="1" t="s">
        <v>82</v>
      </c>
      <c r="B117" s="1" t="s">
        <v>52</v>
      </c>
      <c r="C117" s="2"/>
    </row>
    <row r="118" spans="1:3" ht="15">
      <c r="A118" s="1" t="s">
        <v>83</v>
      </c>
      <c r="B118" s="1" t="s">
        <v>84</v>
      </c>
      <c r="C118" s="2" t="s">
        <v>2</v>
      </c>
    </row>
    <row r="119" spans="1:3" ht="15">
      <c r="A119" s="1" t="s">
        <v>83</v>
      </c>
      <c r="B119" s="1" t="s">
        <v>85</v>
      </c>
      <c r="C119" s="2"/>
    </row>
    <row r="120" spans="1:3" ht="15">
      <c r="A120" s="1" t="s">
        <v>83</v>
      </c>
      <c r="B120" s="1" t="s">
        <v>48</v>
      </c>
      <c r="C120" s="2"/>
    </row>
    <row r="121" spans="1:3" ht="15">
      <c r="A121" s="1" t="s">
        <v>83</v>
      </c>
      <c r="B121" s="1" t="s">
        <v>86</v>
      </c>
      <c r="C121" s="2"/>
    </row>
    <row r="122" spans="1:3" ht="15">
      <c r="A122" s="1" t="s">
        <v>83</v>
      </c>
      <c r="B122" s="1" t="s">
        <v>55</v>
      </c>
      <c r="C122" s="2"/>
    </row>
    <row r="123" spans="1:3" ht="15">
      <c r="A123" s="1" t="s">
        <v>83</v>
      </c>
      <c r="B123" s="1" t="s">
        <v>87</v>
      </c>
      <c r="C123" s="2"/>
    </row>
    <row r="124" spans="1:3" ht="15">
      <c r="A124" s="1" t="s">
        <v>83</v>
      </c>
      <c r="B124" s="1" t="s">
        <v>88</v>
      </c>
      <c r="C124" s="2"/>
    </row>
    <row r="125" spans="1:3" ht="15">
      <c r="A125" s="1" t="s">
        <v>83</v>
      </c>
      <c r="B125" s="1" t="s">
        <v>60</v>
      </c>
      <c r="C125" s="2"/>
    </row>
    <row r="126" spans="1:3" ht="15">
      <c r="A126" s="1" t="s">
        <v>83</v>
      </c>
      <c r="B126" s="1" t="s">
        <v>89</v>
      </c>
      <c r="C126" s="2"/>
    </row>
    <row r="127" spans="1:3" ht="15">
      <c r="A127" s="1" t="s">
        <v>83</v>
      </c>
      <c r="B127" s="1" t="s">
        <v>90</v>
      </c>
      <c r="C127" s="2"/>
    </row>
    <row r="128" spans="1:3" ht="15">
      <c r="A128" s="1" t="s">
        <v>83</v>
      </c>
      <c r="B128" s="1" t="s">
        <v>91</v>
      </c>
      <c r="C128" s="2"/>
    </row>
    <row r="129" spans="1:3" ht="15">
      <c r="A129" s="1" t="s">
        <v>83</v>
      </c>
      <c r="B129" s="1" t="s">
        <v>61</v>
      </c>
      <c r="C129" s="2"/>
    </row>
    <row r="130" spans="1:3" ht="15">
      <c r="A130" s="1" t="s">
        <v>83</v>
      </c>
      <c r="B130" s="1" t="s">
        <v>92</v>
      </c>
      <c r="C130" s="2"/>
    </row>
    <row r="131" spans="1:3" ht="15">
      <c r="A131" s="1" t="s">
        <v>83</v>
      </c>
      <c r="B131" s="94" t="s">
        <v>21</v>
      </c>
      <c r="C131" s="2"/>
    </row>
    <row r="132" spans="1:3" ht="15">
      <c r="A132" s="1" t="s">
        <v>83</v>
      </c>
      <c r="B132" s="1" t="s">
        <v>62</v>
      </c>
      <c r="C132" s="2"/>
    </row>
    <row r="133" spans="1:3" ht="15">
      <c r="A133" s="1" t="s">
        <v>83</v>
      </c>
      <c r="B133" s="1" t="s">
        <v>50</v>
      </c>
      <c r="C133" s="2"/>
    </row>
    <row r="134" spans="1:3" ht="15">
      <c r="A134" s="1" t="s">
        <v>83</v>
      </c>
      <c r="B134" s="1" t="s">
        <v>51</v>
      </c>
      <c r="C134" s="2"/>
    </row>
    <row r="135" spans="1:3" ht="15">
      <c r="A135" s="1" t="s">
        <v>83</v>
      </c>
      <c r="B135" s="1" t="s">
        <v>57</v>
      </c>
      <c r="C135" s="2"/>
    </row>
    <row r="136" spans="1:3" ht="15">
      <c r="A136" s="1" t="s">
        <v>83</v>
      </c>
      <c r="B136" s="1" t="s">
        <v>52</v>
      </c>
      <c r="C136" s="2"/>
    </row>
    <row r="137" spans="1:3" ht="15">
      <c r="A137" s="1" t="s">
        <v>83</v>
      </c>
      <c r="B137" s="1" t="s">
        <v>63</v>
      </c>
      <c r="C137" s="2"/>
    </row>
    <row r="138" spans="1:3" ht="15">
      <c r="A138" s="1" t="s">
        <v>83</v>
      </c>
      <c r="B138" s="1" t="s">
        <v>93</v>
      </c>
      <c r="C138" s="2"/>
    </row>
    <row r="139" spans="1:3" ht="15">
      <c r="A139" s="1" t="s">
        <v>94</v>
      </c>
      <c r="B139" s="5" t="s">
        <v>95</v>
      </c>
      <c r="C139" s="2" t="s">
        <v>2</v>
      </c>
    </row>
    <row r="140" spans="1:3" ht="15">
      <c r="A140" s="1" t="s">
        <v>94</v>
      </c>
      <c r="B140" s="5" t="s">
        <v>96</v>
      </c>
      <c r="C140" s="2"/>
    </row>
    <row r="141" spans="1:3" ht="15">
      <c r="A141" s="1" t="s">
        <v>94</v>
      </c>
      <c r="B141" s="5" t="s">
        <v>65</v>
      </c>
      <c r="C141" s="2"/>
    </row>
    <row r="142" spans="1:3" ht="15">
      <c r="A142" s="1" t="s">
        <v>94</v>
      </c>
      <c r="B142" s="5" t="s">
        <v>66</v>
      </c>
      <c r="C142" s="2"/>
    </row>
    <row r="143" spans="1:3" ht="15">
      <c r="A143" s="1" t="s">
        <v>94</v>
      </c>
      <c r="B143" s="5" t="s">
        <v>97</v>
      </c>
      <c r="C143" s="2"/>
    </row>
    <row r="144" spans="1:3" ht="15">
      <c r="A144" s="1" t="s">
        <v>94</v>
      </c>
      <c r="B144" s="5" t="s">
        <v>67</v>
      </c>
      <c r="C144" s="2"/>
    </row>
    <row r="145" spans="1:3" ht="15">
      <c r="A145" s="1" t="s">
        <v>94</v>
      </c>
      <c r="B145" s="5" t="s">
        <v>68</v>
      </c>
      <c r="C145" s="2"/>
    </row>
    <row r="146" spans="1:3" ht="15">
      <c r="A146" s="1" t="s">
        <v>94</v>
      </c>
      <c r="B146" s="5" t="s">
        <v>70</v>
      </c>
      <c r="C146" s="2"/>
    </row>
    <row r="147" spans="1:3" ht="15">
      <c r="A147" s="1" t="s">
        <v>98</v>
      </c>
      <c r="B147" s="1" t="s">
        <v>1</v>
      </c>
      <c r="C147" s="2" t="s">
        <v>2</v>
      </c>
    </row>
    <row r="148" spans="1:3" ht="15">
      <c r="A148" s="1" t="s">
        <v>98</v>
      </c>
      <c r="B148" s="1" t="s">
        <v>3</v>
      </c>
      <c r="C148" s="2"/>
    </row>
    <row r="149" spans="1:3" ht="15">
      <c r="A149" s="1" t="s">
        <v>98</v>
      </c>
      <c r="B149" s="1" t="s">
        <v>3</v>
      </c>
      <c r="C149" s="2"/>
    </row>
    <row r="150" spans="1:3" ht="15">
      <c r="A150" s="1" t="s">
        <v>98</v>
      </c>
      <c r="B150" s="1" t="s">
        <v>4</v>
      </c>
      <c r="C150" s="2"/>
    </row>
    <row r="151" spans="1:3" ht="15">
      <c r="A151" s="1" t="s">
        <v>98</v>
      </c>
      <c r="B151" s="1" t="s">
        <v>5</v>
      </c>
      <c r="C151" s="2"/>
    </row>
    <row r="152" spans="1:3" ht="15">
      <c r="A152" s="1" t="s">
        <v>98</v>
      </c>
      <c r="B152" s="1" t="s">
        <v>6</v>
      </c>
      <c r="C152" s="2"/>
    </row>
    <row r="153" spans="1:3" ht="15">
      <c r="A153" s="1" t="s">
        <v>98</v>
      </c>
      <c r="B153" s="1" t="s">
        <v>6</v>
      </c>
      <c r="C153" s="2"/>
    </row>
    <row r="154" spans="1:3" ht="15">
      <c r="A154" s="1" t="s">
        <v>98</v>
      </c>
      <c r="B154" s="1" t="s">
        <v>7</v>
      </c>
      <c r="C154" s="2"/>
    </row>
    <row r="155" spans="1:3" ht="15">
      <c r="A155" s="1" t="s">
        <v>98</v>
      </c>
      <c r="B155" s="1" t="s">
        <v>8</v>
      </c>
      <c r="C155" s="2"/>
    </row>
    <row r="156" spans="1:3" ht="15">
      <c r="A156" s="1" t="s">
        <v>98</v>
      </c>
      <c r="B156" s="1" t="s">
        <v>9</v>
      </c>
      <c r="C156" s="2"/>
    </row>
    <row r="157" spans="1:3" ht="15">
      <c r="A157" s="1" t="s">
        <v>98</v>
      </c>
      <c r="B157" s="1" t="s">
        <v>10</v>
      </c>
      <c r="C157" s="2"/>
    </row>
    <row r="158" spans="1:3" ht="15">
      <c r="A158" s="1" t="s">
        <v>98</v>
      </c>
      <c r="B158" s="1" t="s">
        <v>99</v>
      </c>
      <c r="C158" s="2"/>
    </row>
    <row r="159" spans="1:3" ht="15">
      <c r="A159" s="1" t="s">
        <v>98</v>
      </c>
      <c r="B159" s="1" t="s">
        <v>11</v>
      </c>
      <c r="C159" s="2"/>
    </row>
    <row r="160" spans="1:3" ht="15">
      <c r="A160" s="1" t="s">
        <v>98</v>
      </c>
      <c r="B160" s="1" t="s">
        <v>12</v>
      </c>
      <c r="C160" s="2"/>
    </row>
    <row r="161" spans="1:3" ht="15">
      <c r="A161" s="4" t="s">
        <v>100</v>
      </c>
      <c r="B161" s="5" t="s">
        <v>27</v>
      </c>
      <c r="C161" s="2" t="s">
        <v>2</v>
      </c>
    </row>
    <row r="162" spans="1:3" ht="15">
      <c r="A162" s="1" t="s">
        <v>100</v>
      </c>
      <c r="B162" s="5" t="s">
        <v>28</v>
      </c>
      <c r="C162" s="2"/>
    </row>
    <row r="163" spans="1:3" ht="15">
      <c r="A163" s="1" t="s">
        <v>100</v>
      </c>
      <c r="B163" s="5" t="s">
        <v>29</v>
      </c>
      <c r="C163" s="2"/>
    </row>
    <row r="164" spans="1:3" ht="15">
      <c r="A164" s="1" t="s">
        <v>100</v>
      </c>
      <c r="B164" s="5" t="s">
        <v>30</v>
      </c>
      <c r="C164" s="2"/>
    </row>
    <row r="165" spans="1:3" ht="15">
      <c r="A165" s="1" t="s">
        <v>100</v>
      </c>
      <c r="B165" s="5" t="s">
        <v>31</v>
      </c>
      <c r="C165" s="2"/>
    </row>
    <row r="166" spans="1:3" ht="15">
      <c r="A166" s="1" t="s">
        <v>100</v>
      </c>
      <c r="B166" s="5" t="s">
        <v>32</v>
      </c>
      <c r="C166" s="2"/>
    </row>
    <row r="167" spans="1:3" ht="15">
      <c r="A167" s="1" t="s">
        <v>100</v>
      </c>
      <c r="B167" s="5" t="s">
        <v>33</v>
      </c>
      <c r="C167" s="2"/>
    </row>
    <row r="168" spans="1:3" ht="15">
      <c r="A168" s="1" t="s">
        <v>100</v>
      </c>
      <c r="B168" s="5" t="s">
        <v>34</v>
      </c>
      <c r="C168" s="2"/>
    </row>
    <row r="169" spans="1:3" ht="15">
      <c r="A169" s="1" t="s">
        <v>100</v>
      </c>
      <c r="B169" s="5" t="s">
        <v>35</v>
      </c>
      <c r="C169" s="2"/>
    </row>
    <row r="170" spans="1:3" ht="15">
      <c r="A170" s="1" t="s">
        <v>100</v>
      </c>
      <c r="B170" s="5" t="s">
        <v>36</v>
      </c>
      <c r="C170" s="2"/>
    </row>
    <row r="171" spans="1:3" ht="15">
      <c r="A171" s="1" t="s">
        <v>100</v>
      </c>
      <c r="B171" s="5" t="s">
        <v>37</v>
      </c>
      <c r="C171" s="2"/>
    </row>
    <row r="172" spans="1:3" ht="15">
      <c r="A172" s="1" t="s">
        <v>100</v>
      </c>
      <c r="B172" s="5" t="s">
        <v>77</v>
      </c>
      <c r="C172" s="2"/>
    </row>
    <row r="173" spans="1:3" ht="15">
      <c r="A173" s="1" t="s">
        <v>100</v>
      </c>
      <c r="B173" s="5" t="s">
        <v>7</v>
      </c>
      <c r="C173" s="2"/>
    </row>
    <row r="174" spans="1:3" ht="15">
      <c r="A174" s="1" t="s">
        <v>100</v>
      </c>
      <c r="B174" s="5" t="s">
        <v>21</v>
      </c>
      <c r="C174" s="2"/>
    </row>
    <row r="175" spans="1:3" ht="15">
      <c r="A175" s="1" t="s">
        <v>100</v>
      </c>
      <c r="B175" s="5" t="s">
        <v>78</v>
      </c>
      <c r="C175" s="2"/>
    </row>
    <row r="176" spans="1:3" ht="15">
      <c r="A176" s="1" t="s">
        <v>100</v>
      </c>
      <c r="B176" s="5" t="s">
        <v>41</v>
      </c>
      <c r="C176" s="2"/>
    </row>
    <row r="177" spans="1:3" ht="15">
      <c r="A177" s="1" t="s">
        <v>100</v>
      </c>
      <c r="B177" s="5" t="s">
        <v>42</v>
      </c>
      <c r="C177" s="2"/>
    </row>
    <row r="178" spans="1:3" ht="15">
      <c r="A178" s="1" t="s">
        <v>100</v>
      </c>
      <c r="B178" s="5" t="s">
        <v>43</v>
      </c>
      <c r="C178" s="2"/>
    </row>
    <row r="179" spans="1:3" ht="15">
      <c r="A179" s="1" t="s">
        <v>100</v>
      </c>
      <c r="B179" s="5" t="s">
        <v>44</v>
      </c>
      <c r="C179" s="2"/>
    </row>
    <row r="180" spans="1:3" ht="15">
      <c r="A180" s="1" t="s">
        <v>100</v>
      </c>
      <c r="B180" s="5" t="s">
        <v>20</v>
      </c>
      <c r="C180" s="2"/>
    </row>
    <row r="181" spans="1:3" ht="15">
      <c r="A181" s="1" t="s">
        <v>100</v>
      </c>
      <c r="B181" s="5" t="s">
        <v>45</v>
      </c>
      <c r="C181" s="2"/>
    </row>
    <row r="182" spans="1:3" ht="15">
      <c r="A182" s="1" t="s">
        <v>100</v>
      </c>
      <c r="B182" s="5" t="s">
        <v>46</v>
      </c>
      <c r="C182" s="2"/>
    </row>
    <row r="183" spans="1:3" ht="15">
      <c r="A183" s="1" t="s">
        <v>100</v>
      </c>
      <c r="B183" s="5" t="s">
        <v>15</v>
      </c>
      <c r="C183" s="2"/>
    </row>
    <row r="184" spans="1:3" ht="15">
      <c r="A184" s="1" t="s">
        <v>100</v>
      </c>
      <c r="B184" s="5" t="s">
        <v>6</v>
      </c>
      <c r="C184" s="2"/>
    </row>
    <row r="185" spans="1:3" ht="15">
      <c r="A185" s="1" t="s">
        <v>100</v>
      </c>
      <c r="B185" s="5" t="s">
        <v>16</v>
      </c>
      <c r="C185" s="2"/>
    </row>
    <row r="186" spans="1:3" ht="15">
      <c r="A186" s="1" t="s">
        <v>100</v>
      </c>
      <c r="B186" s="5" t="s">
        <v>101</v>
      </c>
      <c r="C186" s="2"/>
    </row>
    <row r="187" spans="1:3" ht="15">
      <c r="A187" s="1" t="s">
        <v>100</v>
      </c>
      <c r="B187" s="5" t="s">
        <v>102</v>
      </c>
      <c r="C187" s="2"/>
    </row>
    <row r="188" spans="1:3" ht="15">
      <c r="A188" s="4" t="s">
        <v>103</v>
      </c>
      <c r="B188" s="4" t="s">
        <v>104</v>
      </c>
      <c r="C188" s="2" t="s">
        <v>2</v>
      </c>
    </row>
    <row r="189" spans="1:3" ht="15">
      <c r="A189" s="4" t="s">
        <v>103</v>
      </c>
      <c r="B189" s="4" t="s">
        <v>105</v>
      </c>
      <c r="C189" s="2"/>
    </row>
    <row r="190" spans="1:3" ht="15">
      <c r="A190" s="4" t="s">
        <v>103</v>
      </c>
      <c r="B190" s="4" t="s">
        <v>106</v>
      </c>
      <c r="C190" s="2"/>
    </row>
    <row r="191" spans="1:3" ht="15">
      <c r="A191" s="4" t="s">
        <v>103</v>
      </c>
      <c r="B191" s="4" t="s">
        <v>107</v>
      </c>
      <c r="C191" s="2"/>
    </row>
    <row r="192" spans="1:3" ht="15">
      <c r="A192" s="4" t="s">
        <v>103</v>
      </c>
      <c r="B192" s="4" t="s">
        <v>108</v>
      </c>
      <c r="C192" s="2"/>
    </row>
    <row r="193" spans="1:3" ht="15">
      <c r="A193" s="4" t="s">
        <v>103</v>
      </c>
      <c r="B193" s="4" t="s">
        <v>109</v>
      </c>
      <c r="C193" s="2"/>
    </row>
    <row r="194" spans="1:3" ht="15">
      <c r="A194" s="4" t="s">
        <v>103</v>
      </c>
      <c r="B194" s="4" t="s">
        <v>110</v>
      </c>
      <c r="C194" s="2"/>
    </row>
    <row r="195" spans="1:3" ht="15">
      <c r="A195" s="4" t="s">
        <v>103</v>
      </c>
      <c r="B195" s="4" t="s">
        <v>111</v>
      </c>
      <c r="C195" s="2"/>
    </row>
    <row r="196" spans="1:3" ht="15">
      <c r="A196" s="4" t="s">
        <v>103</v>
      </c>
      <c r="B196" s="4" t="s">
        <v>112</v>
      </c>
      <c r="C196" s="2"/>
    </row>
    <row r="197" spans="1:3" ht="15">
      <c r="A197" s="4" t="s">
        <v>103</v>
      </c>
      <c r="B197" s="4" t="s">
        <v>97</v>
      </c>
      <c r="C197" s="2"/>
    </row>
    <row r="198" spans="1:3" ht="15">
      <c r="A198" s="4" t="s">
        <v>103</v>
      </c>
      <c r="B198" s="4" t="s">
        <v>113</v>
      </c>
      <c r="C198" s="2"/>
    </row>
    <row r="199" spans="1:3" ht="15">
      <c r="A199" s="4" t="s">
        <v>103</v>
      </c>
      <c r="B199" s="4" t="s">
        <v>114</v>
      </c>
      <c r="C199" s="2"/>
    </row>
    <row r="200" spans="1:3" ht="15">
      <c r="A200" s="4" t="s">
        <v>103</v>
      </c>
      <c r="B200" s="4" t="s">
        <v>115</v>
      </c>
      <c r="C200" s="2"/>
    </row>
    <row r="201" spans="1:3" ht="15">
      <c r="A201" s="4" t="s">
        <v>103</v>
      </c>
      <c r="B201" s="4" t="s">
        <v>116</v>
      </c>
      <c r="C201" s="2"/>
    </row>
    <row r="202" spans="1:3" ht="15">
      <c r="A202" s="4" t="s">
        <v>103</v>
      </c>
      <c r="B202" s="95" t="s">
        <v>21</v>
      </c>
      <c r="C202" s="2"/>
    </row>
    <row r="203" spans="1:3" ht="15">
      <c r="A203" s="4" t="s">
        <v>103</v>
      </c>
      <c r="B203" s="4" t="s">
        <v>96</v>
      </c>
      <c r="C203" s="2"/>
    </row>
    <row r="204" spans="1:3" ht="15">
      <c r="A204" s="4" t="s">
        <v>103</v>
      </c>
      <c r="B204" s="4" t="s">
        <v>117</v>
      </c>
      <c r="C204" s="2"/>
    </row>
    <row r="205" spans="1:3" ht="15">
      <c r="A205" s="4" t="s">
        <v>103</v>
      </c>
      <c r="B205" s="4" t="s">
        <v>118</v>
      </c>
      <c r="C205" s="2"/>
    </row>
    <row r="206" spans="1:3" ht="15">
      <c r="A206" s="4" t="s">
        <v>103</v>
      </c>
      <c r="B206" s="4" t="s">
        <v>119</v>
      </c>
      <c r="C206" s="2"/>
    </row>
    <row r="207" spans="1:3" ht="15">
      <c r="A207" s="4" t="s">
        <v>103</v>
      </c>
      <c r="B207" s="4" t="s">
        <v>20</v>
      </c>
      <c r="C207" s="2"/>
    </row>
    <row r="208" spans="1:3" ht="15">
      <c r="A208" s="4" t="s">
        <v>103</v>
      </c>
      <c r="B208" s="4" t="s">
        <v>81</v>
      </c>
      <c r="C208" s="2"/>
    </row>
    <row r="209" spans="1:3" ht="15">
      <c r="A209" s="4" t="s">
        <v>120</v>
      </c>
      <c r="B209" s="4" t="s">
        <v>27</v>
      </c>
      <c r="C209" s="2" t="s">
        <v>2</v>
      </c>
    </row>
    <row r="210" spans="1:3" ht="15">
      <c r="A210" s="4" t="s">
        <v>120</v>
      </c>
      <c r="B210" s="4" t="s">
        <v>31</v>
      </c>
      <c r="C210" s="2"/>
    </row>
    <row r="211" spans="1:3" ht="15">
      <c r="A211" s="4" t="s">
        <v>120</v>
      </c>
      <c r="B211" s="4" t="s">
        <v>33</v>
      </c>
      <c r="C211" s="2"/>
    </row>
    <row r="212" spans="1:3" ht="15">
      <c r="A212" s="4" t="s">
        <v>120</v>
      </c>
      <c r="B212" s="4" t="s">
        <v>34</v>
      </c>
      <c r="C212" s="2"/>
    </row>
    <row r="213" spans="1:3" ht="15">
      <c r="A213" s="4" t="s">
        <v>120</v>
      </c>
      <c r="B213" s="4" t="s">
        <v>35</v>
      </c>
      <c r="C213" s="2"/>
    </row>
    <row r="214" spans="1:3" ht="15">
      <c r="A214" s="4" t="s">
        <v>120</v>
      </c>
      <c r="B214" s="4" t="s">
        <v>36</v>
      </c>
      <c r="C214" s="2"/>
    </row>
    <row r="215" spans="1:3" ht="15">
      <c r="A215" s="4" t="s">
        <v>120</v>
      </c>
      <c r="B215" s="4" t="s">
        <v>41</v>
      </c>
      <c r="C215" s="2"/>
    </row>
    <row r="216" spans="1:3" ht="15">
      <c r="A216" s="4" t="s">
        <v>120</v>
      </c>
      <c r="B216" s="4" t="s">
        <v>45</v>
      </c>
      <c r="C216" s="2"/>
    </row>
    <row r="217" spans="1:3" ht="15">
      <c r="A217" s="4" t="s">
        <v>120</v>
      </c>
      <c r="B217" s="4" t="s">
        <v>121</v>
      </c>
      <c r="C217" s="2"/>
    </row>
    <row r="218" spans="1:3" ht="15">
      <c r="A218" s="4" t="s">
        <v>120</v>
      </c>
      <c r="B218" s="4" t="s">
        <v>122</v>
      </c>
      <c r="C218" s="2"/>
    </row>
    <row r="219" spans="1:3" ht="15">
      <c r="A219" s="4" t="s">
        <v>120</v>
      </c>
      <c r="B219" s="4" t="s">
        <v>123</v>
      </c>
      <c r="C219" s="2"/>
    </row>
    <row r="220" spans="1:3" ht="15">
      <c r="A220" s="4" t="s">
        <v>120</v>
      </c>
      <c r="B220" s="4" t="s">
        <v>124</v>
      </c>
      <c r="C220" s="2"/>
    </row>
    <row r="221" spans="1:3" ht="15">
      <c r="A221" s="4" t="s">
        <v>120</v>
      </c>
      <c r="B221" s="4" t="s">
        <v>15</v>
      </c>
      <c r="C221" s="2"/>
    </row>
    <row r="222" spans="1:3" ht="15">
      <c r="A222" s="4" t="s">
        <v>120</v>
      </c>
      <c r="B222" s="4" t="s">
        <v>6</v>
      </c>
      <c r="C222" s="2"/>
    </row>
    <row r="223" spans="1:3" ht="15">
      <c r="A223" s="4" t="s">
        <v>120</v>
      </c>
      <c r="B223" s="4" t="s">
        <v>16</v>
      </c>
      <c r="C223" s="2"/>
    </row>
    <row r="224" spans="1:3" ht="15">
      <c r="A224" s="1" t="s">
        <v>125</v>
      </c>
      <c r="B224" s="1" t="s">
        <v>54</v>
      </c>
      <c r="C224" s="2" t="s">
        <v>2</v>
      </c>
    </row>
    <row r="225" spans="1:3" ht="15">
      <c r="A225" s="1" t="s">
        <v>125</v>
      </c>
      <c r="B225" s="1" t="s">
        <v>126</v>
      </c>
      <c r="C225" s="2"/>
    </row>
    <row r="226" spans="1:3" ht="15">
      <c r="A226" s="1" t="s">
        <v>125</v>
      </c>
      <c r="B226" s="1" t="s">
        <v>19</v>
      </c>
      <c r="C226" s="2"/>
    </row>
    <row r="227" spans="1:3" ht="15">
      <c r="A227" s="1" t="s">
        <v>125</v>
      </c>
      <c r="B227" s="1" t="s">
        <v>55</v>
      </c>
      <c r="C227" s="2"/>
    </row>
    <row r="228" spans="1:3" ht="15">
      <c r="A228" s="1" t="s">
        <v>125</v>
      </c>
      <c r="B228" s="1" t="s">
        <v>56</v>
      </c>
      <c r="C228" s="2"/>
    </row>
    <row r="229" spans="1:3" ht="15">
      <c r="A229" s="1" t="s">
        <v>125</v>
      </c>
      <c r="B229" s="1" t="s">
        <v>7</v>
      </c>
      <c r="C229" s="2"/>
    </row>
    <row r="230" spans="1:3" ht="15">
      <c r="A230" s="1" t="s">
        <v>125</v>
      </c>
      <c r="B230" s="94" t="s">
        <v>21</v>
      </c>
      <c r="C230" s="2"/>
    </row>
    <row r="231" spans="1:3" ht="15">
      <c r="A231" s="1" t="s">
        <v>125</v>
      </c>
      <c r="B231" s="1" t="s">
        <v>57</v>
      </c>
      <c r="C231" s="2"/>
    </row>
    <row r="232" spans="1:3" ht="15">
      <c r="A232" s="1" t="s">
        <v>125</v>
      </c>
      <c r="B232" s="1" t="s">
        <v>58</v>
      </c>
      <c r="C232" s="2"/>
    </row>
    <row r="233" spans="1:3" ht="15">
      <c r="A233" s="1" t="s">
        <v>125</v>
      </c>
      <c r="B233" s="1" t="s">
        <v>12</v>
      </c>
      <c r="C233" s="2"/>
    </row>
    <row r="234" spans="1:3" ht="15">
      <c r="A234" s="1" t="s">
        <v>125</v>
      </c>
      <c r="B234" s="1" t="s">
        <v>20</v>
      </c>
      <c r="C234" s="2"/>
    </row>
    <row r="235" spans="1:3" ht="15">
      <c r="A235" s="1" t="s">
        <v>125</v>
      </c>
      <c r="B235" s="1" t="s">
        <v>22</v>
      </c>
      <c r="C235" s="2"/>
    </row>
    <row r="236" spans="1:3" ht="15">
      <c r="A236" s="1" t="s">
        <v>125</v>
      </c>
      <c r="B236" s="1" t="s">
        <v>23</v>
      </c>
      <c r="C236" s="2"/>
    </row>
    <row r="237" spans="1:3" ht="15">
      <c r="A237" s="1" t="s">
        <v>125</v>
      </c>
      <c r="B237" s="1" t="s">
        <v>24</v>
      </c>
      <c r="C237" s="2"/>
    </row>
    <row r="238" spans="1:3" ht="15">
      <c r="A238" s="1" t="s">
        <v>125</v>
      </c>
      <c r="B238" s="1" t="s">
        <v>25</v>
      </c>
      <c r="C238" s="2"/>
    </row>
    <row r="239" spans="1:3" ht="15">
      <c r="A239" s="1" t="s">
        <v>127</v>
      </c>
      <c r="B239" s="1" t="s">
        <v>84</v>
      </c>
      <c r="C239" s="2"/>
    </row>
    <row r="240" spans="1:3" ht="15">
      <c r="A240" s="1" t="s">
        <v>127</v>
      </c>
      <c r="B240" s="1" t="s">
        <v>85</v>
      </c>
      <c r="C240" s="2"/>
    </row>
    <row r="241" spans="1:3" ht="15">
      <c r="A241" s="1" t="s">
        <v>127</v>
      </c>
      <c r="B241" s="1" t="s">
        <v>86</v>
      </c>
      <c r="C241" s="2"/>
    </row>
    <row r="242" spans="1:3" ht="15">
      <c r="A242" s="1" t="s">
        <v>127</v>
      </c>
      <c r="B242" s="1" t="s">
        <v>87</v>
      </c>
      <c r="C242" s="2"/>
    </row>
    <row r="243" spans="1:3" ht="15">
      <c r="A243" s="1" t="s">
        <v>127</v>
      </c>
      <c r="B243" s="1" t="s">
        <v>88</v>
      </c>
      <c r="C243" s="2"/>
    </row>
    <row r="244" spans="1:3" ht="15">
      <c r="A244" s="1" t="s">
        <v>127</v>
      </c>
      <c r="B244" s="1" t="s">
        <v>90</v>
      </c>
      <c r="C244" s="2"/>
    </row>
    <row r="245" spans="1:3" ht="15">
      <c r="A245" s="1" t="s">
        <v>127</v>
      </c>
      <c r="B245" s="1" t="s">
        <v>91</v>
      </c>
      <c r="C245" s="2"/>
    </row>
    <row r="246" spans="1:3" ht="15">
      <c r="A246" s="1" t="s">
        <v>127</v>
      </c>
      <c r="B246" s="1" t="s">
        <v>128</v>
      </c>
      <c r="C246" s="2"/>
    </row>
    <row r="247" spans="1:3" ht="15">
      <c r="A247" s="1" t="s">
        <v>127</v>
      </c>
      <c r="B247" s="1" t="s">
        <v>92</v>
      </c>
      <c r="C247" s="2"/>
    </row>
    <row r="248" spans="1:3" ht="15">
      <c r="A248" s="1" t="s">
        <v>127</v>
      </c>
      <c r="B248" s="1" t="s">
        <v>129</v>
      </c>
      <c r="C248" s="2"/>
    </row>
    <row r="249" spans="1:3" ht="15">
      <c r="A249" s="1" t="s">
        <v>127</v>
      </c>
      <c r="B249" s="1" t="s">
        <v>52</v>
      </c>
      <c r="C249" s="2"/>
    </row>
    <row r="250" spans="1:3" ht="15">
      <c r="A250" s="1" t="s">
        <v>127</v>
      </c>
      <c r="B250" s="1" t="s">
        <v>130</v>
      </c>
      <c r="C250" s="2"/>
    </row>
    <row r="251" spans="1:3" ht="15">
      <c r="A251" s="1" t="s">
        <v>131</v>
      </c>
      <c r="B251" s="1" t="s">
        <v>87</v>
      </c>
      <c r="C251" s="2"/>
    </row>
    <row r="252" spans="1:3" ht="15">
      <c r="A252" s="1" t="s">
        <v>131</v>
      </c>
      <c r="B252" s="1" t="s">
        <v>88</v>
      </c>
      <c r="C252" s="2"/>
    </row>
    <row r="253" spans="1:3" ht="15">
      <c r="A253" s="1" t="s">
        <v>131</v>
      </c>
      <c r="B253" s="1" t="s">
        <v>49</v>
      </c>
      <c r="C253" s="2"/>
    </row>
    <row r="254" spans="1:3" ht="15">
      <c r="A254" s="1" t="s">
        <v>131</v>
      </c>
      <c r="B254" s="1" t="s">
        <v>128</v>
      </c>
      <c r="C254" s="2"/>
    </row>
    <row r="255" spans="1:3" ht="15">
      <c r="A255" s="1" t="s">
        <v>131</v>
      </c>
      <c r="B255" s="1" t="s">
        <v>92</v>
      </c>
      <c r="C255" s="2"/>
    </row>
    <row r="256" spans="1:3" ht="15">
      <c r="A256" s="1" t="s">
        <v>131</v>
      </c>
      <c r="B256" s="1" t="s">
        <v>132</v>
      </c>
      <c r="C256" s="2"/>
    </row>
    <row r="257" spans="1:3" ht="15">
      <c r="A257" s="1" t="s">
        <v>131</v>
      </c>
      <c r="B257" s="1" t="s">
        <v>129</v>
      </c>
      <c r="C257" s="2"/>
    </row>
    <row r="258" spans="1:3" ht="15">
      <c r="A258" s="1" t="s">
        <v>131</v>
      </c>
      <c r="B258" s="1" t="s">
        <v>130</v>
      </c>
      <c r="C258" s="2"/>
    </row>
    <row r="259" spans="1:3" ht="15">
      <c r="A259" s="1" t="s">
        <v>131</v>
      </c>
      <c r="B259" s="1" t="s">
        <v>133</v>
      </c>
      <c r="C259" s="2"/>
    </row>
    <row r="260" spans="1:3" ht="15">
      <c r="A260" s="1" t="s">
        <v>131</v>
      </c>
      <c r="B260" s="1" t="s">
        <v>134</v>
      </c>
      <c r="C260" s="2"/>
    </row>
    <row r="261" spans="1:3" ht="15">
      <c r="A261" s="1" t="s">
        <v>135</v>
      </c>
      <c r="B261" s="1" t="s">
        <v>48</v>
      </c>
      <c r="C261" s="2"/>
    </row>
    <row r="262" spans="1:3" ht="15">
      <c r="A262" s="1" t="s">
        <v>135</v>
      </c>
      <c r="B262" s="1" t="s">
        <v>49</v>
      </c>
      <c r="C262" s="2"/>
    </row>
    <row r="263" spans="1:3" ht="15">
      <c r="A263" s="1" t="s">
        <v>135</v>
      </c>
      <c r="B263" s="1" t="s">
        <v>90</v>
      </c>
      <c r="C263" s="2"/>
    </row>
    <row r="264" spans="1:3" ht="15">
      <c r="A264" s="1" t="s">
        <v>135</v>
      </c>
      <c r="B264" s="1" t="s">
        <v>91</v>
      </c>
      <c r="C264" s="2"/>
    </row>
    <row r="265" spans="1:3" ht="15">
      <c r="A265" s="1" t="s">
        <v>135</v>
      </c>
      <c r="B265" s="1" t="s">
        <v>61</v>
      </c>
      <c r="C265" s="2"/>
    </row>
    <row r="266" spans="1:3" ht="15">
      <c r="A266" s="1" t="s">
        <v>135</v>
      </c>
      <c r="B266" s="94" t="s">
        <v>21</v>
      </c>
      <c r="C266" s="2"/>
    </row>
    <row r="267" spans="1:3" ht="15">
      <c r="A267" s="1" t="s">
        <v>135</v>
      </c>
      <c r="B267" s="1" t="s">
        <v>50</v>
      </c>
      <c r="C267" s="2"/>
    </row>
    <row r="268" spans="1:3" ht="15">
      <c r="A268" s="1" t="s">
        <v>135</v>
      </c>
      <c r="B268" s="1" t="s">
        <v>51</v>
      </c>
      <c r="C268" s="2"/>
    </row>
    <row r="269" spans="1:3" ht="15">
      <c r="A269" s="1" t="s">
        <v>135</v>
      </c>
      <c r="B269" s="1" t="s">
        <v>52</v>
      </c>
      <c r="C269" s="2"/>
    </row>
    <row r="270" spans="1:3" ht="15">
      <c r="A270" s="1" t="s">
        <v>136</v>
      </c>
      <c r="B270" s="1" t="s">
        <v>48</v>
      </c>
      <c r="C270" s="2"/>
    </row>
    <row r="271" spans="1:3" ht="15">
      <c r="A271" s="1" t="s">
        <v>136</v>
      </c>
      <c r="B271" s="1" t="s">
        <v>86</v>
      </c>
      <c r="C271" s="2"/>
    </row>
    <row r="272" spans="1:3" ht="15">
      <c r="A272" s="1" t="s">
        <v>136</v>
      </c>
      <c r="B272" s="1" t="s">
        <v>88</v>
      </c>
      <c r="C272" s="2"/>
    </row>
    <row r="273" spans="1:3" ht="15">
      <c r="A273" s="1" t="s">
        <v>136</v>
      </c>
      <c r="B273" s="1" t="s">
        <v>49</v>
      </c>
      <c r="C273" s="2"/>
    </row>
    <row r="274" spans="1:3" ht="15">
      <c r="A274" s="1" t="s">
        <v>136</v>
      </c>
      <c r="B274" s="1" t="s">
        <v>60</v>
      </c>
      <c r="C274" s="2"/>
    </row>
    <row r="275" spans="1:3" ht="15">
      <c r="A275" s="1" t="s">
        <v>136</v>
      </c>
      <c r="B275" s="1" t="s">
        <v>91</v>
      </c>
      <c r="C275" s="2"/>
    </row>
    <row r="276" spans="1:3" ht="15">
      <c r="A276" s="1" t="s">
        <v>136</v>
      </c>
      <c r="B276" s="94" t="s">
        <v>21</v>
      </c>
      <c r="C276" s="2"/>
    </row>
    <row r="277" spans="1:3" ht="15">
      <c r="A277" s="1" t="s">
        <v>136</v>
      </c>
      <c r="B277" s="1" t="s">
        <v>62</v>
      </c>
      <c r="C277" s="2"/>
    </row>
    <row r="278" spans="1:3" ht="15">
      <c r="A278" s="1" t="s">
        <v>136</v>
      </c>
      <c r="B278" s="1" t="s">
        <v>50</v>
      </c>
      <c r="C278" s="2"/>
    </row>
    <row r="279" spans="1:3" ht="15">
      <c r="A279" s="1" t="s">
        <v>136</v>
      </c>
      <c r="B279" s="1" t="s">
        <v>51</v>
      </c>
      <c r="C279" s="2"/>
    </row>
    <row r="280" spans="1:3" ht="15">
      <c r="A280" s="1" t="s">
        <v>136</v>
      </c>
      <c r="B280" s="1" t="s">
        <v>52</v>
      </c>
      <c r="C280" s="2"/>
    </row>
    <row r="281" spans="1:3" ht="15">
      <c r="A281" s="1" t="s">
        <v>136</v>
      </c>
      <c r="B281" s="1" t="s">
        <v>63</v>
      </c>
      <c r="C281" s="2"/>
    </row>
    <row r="282" spans="1:3" ht="15">
      <c r="A282" s="4" t="s">
        <v>137</v>
      </c>
      <c r="B282" s="4" t="s">
        <v>138</v>
      </c>
      <c r="C282" s="2"/>
    </row>
    <row r="283" spans="1:3" ht="15">
      <c r="A283" s="4" t="s">
        <v>137</v>
      </c>
      <c r="B283" s="4" t="s">
        <v>104</v>
      </c>
      <c r="C283" s="2"/>
    </row>
    <row r="284" spans="1:3" ht="15">
      <c r="A284" s="4" t="s">
        <v>137</v>
      </c>
      <c r="B284" s="4" t="s">
        <v>106</v>
      </c>
      <c r="C284" s="2"/>
    </row>
    <row r="285" spans="1:3" ht="15">
      <c r="A285" s="4" t="s">
        <v>137</v>
      </c>
      <c r="B285" s="4" t="s">
        <v>107</v>
      </c>
      <c r="C285" s="2"/>
    </row>
    <row r="286" spans="1:3" ht="15">
      <c r="A286" s="4" t="s">
        <v>137</v>
      </c>
      <c r="B286" s="4" t="s">
        <v>109</v>
      </c>
      <c r="C286" s="2"/>
    </row>
    <row r="287" spans="1:3" ht="15">
      <c r="A287" s="4" t="s">
        <v>137</v>
      </c>
      <c r="B287" s="4" t="s">
        <v>139</v>
      </c>
      <c r="C287" s="2"/>
    </row>
    <row r="288" spans="1:3" ht="15">
      <c r="A288" s="4" t="s">
        <v>137</v>
      </c>
      <c r="B288" s="4" t="s">
        <v>97</v>
      </c>
      <c r="C288" s="2"/>
    </row>
    <row r="289" spans="1:3" ht="15">
      <c r="A289" s="4" t="s">
        <v>137</v>
      </c>
      <c r="B289" s="4" t="s">
        <v>113</v>
      </c>
      <c r="C289" s="2"/>
    </row>
    <row r="290" spans="1:3" ht="15">
      <c r="A290" s="4" t="s">
        <v>137</v>
      </c>
      <c r="B290" s="4" t="s">
        <v>114</v>
      </c>
      <c r="C290" s="2"/>
    </row>
    <row r="291" spans="1:3" ht="15">
      <c r="A291" s="4" t="s">
        <v>137</v>
      </c>
      <c r="B291" s="4" t="s">
        <v>116</v>
      </c>
      <c r="C291" s="2"/>
    </row>
    <row r="292" spans="1:3" ht="15">
      <c r="A292" s="4" t="s">
        <v>137</v>
      </c>
      <c r="B292" s="4" t="s">
        <v>140</v>
      </c>
      <c r="C292" s="2"/>
    </row>
    <row r="293" spans="1:3" ht="15">
      <c r="A293" s="4" t="s">
        <v>137</v>
      </c>
      <c r="B293" s="4" t="s">
        <v>96</v>
      </c>
      <c r="C293" s="2"/>
    </row>
    <row r="294" spans="1:3" ht="15">
      <c r="A294" s="4" t="s">
        <v>137</v>
      </c>
      <c r="B294" s="4" t="s">
        <v>141</v>
      </c>
      <c r="C294" s="2"/>
    </row>
    <row r="295" spans="1:3" ht="15">
      <c r="A295" s="4" t="s">
        <v>137</v>
      </c>
      <c r="B295" s="4" t="s">
        <v>142</v>
      </c>
      <c r="C295" s="2"/>
    </row>
    <row r="296" spans="1:3" ht="15">
      <c r="A296" s="4" t="s">
        <v>137</v>
      </c>
      <c r="B296" s="4" t="s">
        <v>143</v>
      </c>
      <c r="C296" s="2"/>
    </row>
    <row r="297" spans="1:3" ht="15">
      <c r="A297" s="4" t="s">
        <v>137</v>
      </c>
      <c r="B297" s="4" t="s">
        <v>20</v>
      </c>
      <c r="C297" s="2"/>
    </row>
    <row r="298" spans="1:3" ht="15">
      <c r="A298" s="4" t="s">
        <v>144</v>
      </c>
      <c r="B298" s="4" t="s">
        <v>27</v>
      </c>
      <c r="C298" s="2"/>
    </row>
    <row r="299" spans="1:3" ht="15">
      <c r="A299" s="4" t="s">
        <v>144</v>
      </c>
      <c r="B299" s="4" t="s">
        <v>28</v>
      </c>
      <c r="C299" s="2"/>
    </row>
    <row r="300" spans="1:3" ht="15">
      <c r="A300" s="4" t="s">
        <v>144</v>
      </c>
      <c r="B300" s="4" t="s">
        <v>145</v>
      </c>
      <c r="C300" s="2"/>
    </row>
    <row r="301" spans="1:3" ht="15">
      <c r="A301" s="4" t="s">
        <v>144</v>
      </c>
      <c r="B301" s="4" t="s">
        <v>31</v>
      </c>
      <c r="C301" s="2"/>
    </row>
    <row r="302" spans="1:3" ht="15">
      <c r="A302" s="4" t="s">
        <v>144</v>
      </c>
      <c r="B302" s="4" t="s">
        <v>75</v>
      </c>
      <c r="C302" s="2"/>
    </row>
    <row r="303" spans="1:3" ht="15">
      <c r="A303" s="4" t="s">
        <v>144</v>
      </c>
      <c r="B303" s="4" t="s">
        <v>33</v>
      </c>
      <c r="C303" s="2"/>
    </row>
    <row r="304" spans="1:3" ht="15">
      <c r="A304" s="4" t="s">
        <v>144</v>
      </c>
      <c r="B304" s="4" t="s">
        <v>34</v>
      </c>
      <c r="C304" s="2"/>
    </row>
    <row r="305" spans="1:3" ht="15">
      <c r="A305" s="4" t="s">
        <v>144</v>
      </c>
      <c r="B305" s="4" t="s">
        <v>146</v>
      </c>
      <c r="C305" s="2"/>
    </row>
    <row r="306" spans="1:3" ht="15">
      <c r="A306" s="4" t="s">
        <v>144</v>
      </c>
      <c r="B306" s="4" t="s">
        <v>35</v>
      </c>
      <c r="C306" s="2"/>
    </row>
    <row r="307" spans="1:3" ht="15">
      <c r="A307" s="4" t="s">
        <v>144</v>
      </c>
      <c r="B307" s="4" t="s">
        <v>36</v>
      </c>
      <c r="C307" s="2"/>
    </row>
    <row r="308" spans="1:3" ht="15">
      <c r="A308" s="4" t="s">
        <v>144</v>
      </c>
      <c r="B308" s="4" t="s">
        <v>147</v>
      </c>
      <c r="C308" s="2"/>
    </row>
    <row r="309" spans="1:3" ht="15">
      <c r="A309" s="4" t="s">
        <v>144</v>
      </c>
      <c r="B309" s="4" t="s">
        <v>148</v>
      </c>
      <c r="C309" s="2"/>
    </row>
    <row r="310" spans="1:3" ht="15">
      <c r="A310" s="4" t="s">
        <v>144</v>
      </c>
      <c r="B310" s="4" t="s">
        <v>149</v>
      </c>
      <c r="C310" s="2"/>
    </row>
    <row r="311" spans="1:3" ht="15">
      <c r="A311" s="4" t="s">
        <v>144</v>
      </c>
      <c r="B311" s="95" t="s">
        <v>21</v>
      </c>
      <c r="C311" s="2"/>
    </row>
    <row r="312" spans="1:3" ht="15">
      <c r="A312" s="4" t="s">
        <v>144</v>
      </c>
      <c r="B312" s="4" t="s">
        <v>41</v>
      </c>
      <c r="C312" s="2"/>
    </row>
    <row r="313" spans="1:3" ht="15">
      <c r="A313" s="4" t="s">
        <v>144</v>
      </c>
      <c r="B313" s="4" t="s">
        <v>150</v>
      </c>
      <c r="C313" s="2"/>
    </row>
    <row r="314" spans="1:3" ht="15">
      <c r="A314" s="4" t="s">
        <v>144</v>
      </c>
      <c r="B314" s="4" t="s">
        <v>151</v>
      </c>
      <c r="C314" s="2"/>
    </row>
    <row r="315" spans="1:3" ht="15">
      <c r="A315" s="4" t="s">
        <v>144</v>
      </c>
      <c r="B315" s="4" t="s">
        <v>44</v>
      </c>
      <c r="C315" s="2"/>
    </row>
    <row r="316" spans="1:3" ht="15">
      <c r="A316" s="4" t="s">
        <v>144</v>
      </c>
      <c r="B316" s="4" t="s">
        <v>152</v>
      </c>
      <c r="C316" s="2"/>
    </row>
    <row r="317" spans="1:3" ht="15">
      <c r="A317" s="4" t="s">
        <v>144</v>
      </c>
      <c r="B317" s="4" t="s">
        <v>15</v>
      </c>
      <c r="C317" s="2"/>
    </row>
    <row r="318" spans="1:3" ht="15">
      <c r="A318" s="4" t="s">
        <v>144</v>
      </c>
      <c r="B318" s="4" t="s">
        <v>6</v>
      </c>
      <c r="C318" s="2"/>
    </row>
    <row r="319" spans="1:3" ht="15">
      <c r="A319" s="4" t="s">
        <v>144</v>
      </c>
      <c r="B319" s="4" t="s">
        <v>16</v>
      </c>
      <c r="C319" s="2"/>
    </row>
    <row r="320" spans="1:3" ht="15">
      <c r="A320" s="4" t="s">
        <v>144</v>
      </c>
      <c r="B320" s="4" t="s">
        <v>17</v>
      </c>
      <c r="C320" s="2"/>
    </row>
    <row r="321" spans="1:3" ht="15">
      <c r="A321" s="4" t="s">
        <v>153</v>
      </c>
      <c r="B321" s="4" t="s">
        <v>154</v>
      </c>
      <c r="C321" s="2"/>
    </row>
    <row r="322" spans="1:3" ht="15">
      <c r="A322" s="4" t="s">
        <v>153</v>
      </c>
      <c r="B322" s="4" t="s">
        <v>31</v>
      </c>
      <c r="C322" s="2"/>
    </row>
    <row r="323" spans="1:3" ht="15">
      <c r="A323" s="4" t="s">
        <v>153</v>
      </c>
      <c r="B323" s="4" t="s">
        <v>155</v>
      </c>
      <c r="C323" s="2"/>
    </row>
    <row r="324" spans="1:3" ht="15">
      <c r="A324" s="4" t="s">
        <v>153</v>
      </c>
      <c r="B324" s="4" t="s">
        <v>156</v>
      </c>
      <c r="C324" s="2"/>
    </row>
    <row r="325" spans="1:3" ht="15">
      <c r="A325" s="4" t="s">
        <v>153</v>
      </c>
      <c r="B325" s="4" t="s">
        <v>33</v>
      </c>
      <c r="C325" s="2"/>
    </row>
    <row r="326" spans="1:3" ht="15">
      <c r="A326" s="4" t="s">
        <v>153</v>
      </c>
      <c r="B326" s="4" t="s">
        <v>34</v>
      </c>
      <c r="C326" s="2"/>
    </row>
    <row r="327" spans="1:3" ht="15">
      <c r="A327" s="4" t="s">
        <v>153</v>
      </c>
      <c r="B327" s="4" t="s">
        <v>35</v>
      </c>
      <c r="C327" s="2"/>
    </row>
    <row r="328" spans="1:3" ht="15">
      <c r="A328" s="4" t="s">
        <v>153</v>
      </c>
      <c r="B328" s="4" t="s">
        <v>36</v>
      </c>
      <c r="C328" s="2"/>
    </row>
    <row r="329" spans="1:3" ht="15">
      <c r="A329" s="4" t="s">
        <v>153</v>
      </c>
      <c r="B329" s="4" t="s">
        <v>157</v>
      </c>
      <c r="C329" s="2"/>
    </row>
    <row r="330" spans="1:3" ht="15">
      <c r="A330" s="4" t="s">
        <v>153</v>
      </c>
      <c r="B330" s="4" t="s">
        <v>7</v>
      </c>
      <c r="C330" s="2"/>
    </row>
    <row r="331" spans="1:3" ht="15">
      <c r="A331" s="4" t="s">
        <v>153</v>
      </c>
      <c r="B331" s="4" t="s">
        <v>158</v>
      </c>
      <c r="C331" s="2"/>
    </row>
    <row r="332" spans="1:3" ht="15">
      <c r="A332" s="4" t="s">
        <v>153</v>
      </c>
      <c r="B332" s="4" t="s">
        <v>44</v>
      </c>
      <c r="C332" s="2"/>
    </row>
    <row r="333" spans="1:3" ht="15">
      <c r="A333" s="4" t="s">
        <v>159</v>
      </c>
      <c r="B333" s="4" t="s">
        <v>107</v>
      </c>
      <c r="C333" s="2"/>
    </row>
    <row r="334" spans="1:3" ht="15">
      <c r="A334" s="4" t="s">
        <v>159</v>
      </c>
      <c r="B334" s="4" t="s">
        <v>108</v>
      </c>
      <c r="C334" s="2"/>
    </row>
    <row r="335" spans="1:3" ht="15">
      <c r="A335" s="4" t="s">
        <v>159</v>
      </c>
      <c r="B335" s="4" t="s">
        <v>109</v>
      </c>
      <c r="C335" s="2"/>
    </row>
    <row r="336" spans="1:3" ht="15">
      <c r="A336" s="4" t="s">
        <v>159</v>
      </c>
      <c r="B336" s="4" t="s">
        <v>111</v>
      </c>
      <c r="C336" s="2"/>
    </row>
    <row r="337" spans="1:3" ht="15">
      <c r="A337" s="4" t="s">
        <v>159</v>
      </c>
      <c r="B337" s="4" t="s">
        <v>112</v>
      </c>
      <c r="C337" s="2"/>
    </row>
    <row r="338" spans="1:3" ht="15">
      <c r="A338" s="4" t="s">
        <v>159</v>
      </c>
      <c r="B338" s="4" t="s">
        <v>115</v>
      </c>
      <c r="C338" s="2"/>
    </row>
    <row r="339" spans="1:3" ht="15" customHeight="1">
      <c r="A339" s="4" t="s">
        <v>159</v>
      </c>
      <c r="B339" s="95" t="s">
        <v>21</v>
      </c>
      <c r="C339" s="2"/>
    </row>
    <row r="340" spans="1:3" ht="15">
      <c r="A340" s="4" t="s">
        <v>159</v>
      </c>
      <c r="B340" s="4" t="s">
        <v>96</v>
      </c>
      <c r="C340" s="2"/>
    </row>
    <row r="341" spans="1:3" ht="15">
      <c r="A341" s="4" t="s">
        <v>159</v>
      </c>
      <c r="B341" s="4" t="s">
        <v>142</v>
      </c>
      <c r="C341" s="2"/>
    </row>
    <row r="342" spans="1:3" ht="15">
      <c r="A342" s="4" t="s">
        <v>159</v>
      </c>
      <c r="B342" s="4" t="s">
        <v>119</v>
      </c>
      <c r="C342" s="2"/>
    </row>
    <row r="343" spans="1:3" ht="15">
      <c r="A343" s="4" t="s">
        <v>159</v>
      </c>
      <c r="B343" s="4" t="s">
        <v>20</v>
      </c>
      <c r="C343" s="2"/>
    </row>
    <row r="344" spans="1:3" ht="15">
      <c r="A344" s="4" t="s">
        <v>159</v>
      </c>
      <c r="B344" s="4" t="s">
        <v>81</v>
      </c>
      <c r="C344" s="2"/>
    </row>
  </sheetData>
  <sheetProtection password="BA82" sheet="1"/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E28"/>
  <sheetViews>
    <sheetView zoomScalePageLayoutView="0" workbookViewId="0" topLeftCell="AE1">
      <selection activeCell="AI16" sqref="AI16"/>
    </sheetView>
  </sheetViews>
  <sheetFormatPr defaultColWidth="11.421875" defaultRowHeight="15"/>
  <cols>
    <col min="1" max="1" width="28.28125" style="0" hidden="1" customWidth="1"/>
    <col min="2" max="2" width="3.00390625" style="0" hidden="1" customWidth="1"/>
    <col min="3" max="3" width="76.8515625" style="0" hidden="1" customWidth="1"/>
    <col min="4" max="4" width="31.7109375" style="0" hidden="1" customWidth="1"/>
    <col min="5" max="5" width="3.00390625" style="0" hidden="1" customWidth="1"/>
    <col min="6" max="6" width="57.00390625" style="0" hidden="1" customWidth="1"/>
    <col min="7" max="7" width="30.28125" style="0" hidden="1" customWidth="1"/>
    <col min="8" max="8" width="37.140625" style="0" hidden="1" customWidth="1"/>
    <col min="9" max="9" width="53.7109375" style="0" hidden="1" customWidth="1"/>
    <col min="10" max="10" width="45.7109375" style="0" hidden="1" customWidth="1"/>
    <col min="11" max="11" width="45.421875" style="0" hidden="1" customWidth="1"/>
    <col min="12" max="12" width="45.7109375" style="0" hidden="1" customWidth="1"/>
    <col min="13" max="13" width="40.8515625" style="0" hidden="1" customWidth="1"/>
    <col min="14" max="14" width="43.57421875" style="0" hidden="1" customWidth="1"/>
    <col min="15" max="15" width="45.7109375" style="0" hidden="1" customWidth="1"/>
    <col min="16" max="16" width="82.140625" style="0" hidden="1" customWidth="1"/>
    <col min="17" max="17" width="40.8515625" style="0" hidden="1" customWidth="1"/>
    <col min="18" max="18" width="57.00390625" style="0" hidden="1" customWidth="1"/>
    <col min="19" max="19" width="51.8515625" style="0" hidden="1" customWidth="1"/>
    <col min="20" max="20" width="57.8515625" style="0" hidden="1" customWidth="1"/>
    <col min="21" max="21" width="50.57421875" style="0" hidden="1" customWidth="1"/>
    <col min="22" max="22" width="45.421875" style="0" hidden="1" customWidth="1"/>
    <col min="23" max="24" width="82.140625" style="0" hidden="1" customWidth="1"/>
    <col min="25" max="26" width="53.421875" style="0" hidden="1" customWidth="1"/>
    <col min="27" max="27" width="55.28125" style="0" hidden="1" customWidth="1"/>
    <col min="28" max="28" width="54.28125" style="0" hidden="1" customWidth="1"/>
    <col min="29" max="29" width="76.8515625" style="0" hidden="1" customWidth="1"/>
    <col min="30" max="30" width="41.57421875" style="0" hidden="1" customWidth="1"/>
    <col min="31" max="45" width="11.421875" style="0" customWidth="1"/>
  </cols>
  <sheetData>
    <row r="1" spans="1:31" ht="15">
      <c r="A1" s="1" t="str">
        <f>'Evaluación de Competencias'!AE17</f>
        <v>Gerentes De Farmacias</v>
      </c>
      <c r="F1" t="s">
        <v>161</v>
      </c>
      <c r="G1" t="s">
        <v>162</v>
      </c>
      <c r="H1" t="s">
        <v>165</v>
      </c>
      <c r="I1" t="s">
        <v>26</v>
      </c>
      <c r="J1" t="s">
        <v>167</v>
      </c>
      <c r="K1" t="s">
        <v>53</v>
      </c>
      <c r="L1" t="s">
        <v>171</v>
      </c>
      <c r="M1" t="s">
        <v>173</v>
      </c>
      <c r="N1" t="s">
        <v>72</v>
      </c>
      <c r="O1" t="s">
        <v>176</v>
      </c>
      <c r="P1" t="s">
        <v>178</v>
      </c>
      <c r="Q1" t="s">
        <v>180</v>
      </c>
      <c r="R1" t="s">
        <v>182</v>
      </c>
      <c r="S1" t="s">
        <v>100</v>
      </c>
      <c r="T1" t="s">
        <v>185</v>
      </c>
      <c r="U1" t="s">
        <v>120</v>
      </c>
      <c r="V1" t="s">
        <v>163</v>
      </c>
      <c r="W1" t="s">
        <v>189</v>
      </c>
      <c r="X1" t="s">
        <v>191</v>
      </c>
      <c r="Y1" t="s">
        <v>193</v>
      </c>
      <c r="Z1" t="s">
        <v>195</v>
      </c>
      <c r="AA1" t="s">
        <v>197</v>
      </c>
      <c r="AB1" t="s">
        <v>199</v>
      </c>
      <c r="AC1" t="s">
        <v>201</v>
      </c>
      <c r="AD1" t="s">
        <v>203</v>
      </c>
      <c r="AE1" s="13"/>
    </row>
    <row r="2" spans="1:30" ht="15">
      <c r="A2" t="str">
        <f>CONCATENATE($A$1,"/",B2)</f>
        <v>Gerentes De Farmacias/01</v>
      </c>
      <c r="B2" s="6" t="s">
        <v>2</v>
      </c>
      <c r="C2" s="7" t="str">
        <f>LOOKUP($A$1,$F$1:$AD$1,F2:AD2)</f>
        <v>ADMINISTRACIÓN DE PERSONAL</v>
      </c>
      <c r="E2" s="6" t="s">
        <v>2</v>
      </c>
      <c r="F2" s="1" t="s">
        <v>1</v>
      </c>
      <c r="G2" s="3" t="s">
        <v>7</v>
      </c>
      <c r="H2" s="1" t="s">
        <v>19</v>
      </c>
      <c r="I2" s="4" t="s">
        <v>27</v>
      </c>
      <c r="J2" s="1" t="s">
        <v>48</v>
      </c>
      <c r="K2" s="1" t="s">
        <v>54</v>
      </c>
      <c r="L2" s="1" t="s">
        <v>48</v>
      </c>
      <c r="M2" s="5" t="s">
        <v>65</v>
      </c>
      <c r="N2" s="4" t="s">
        <v>31</v>
      </c>
      <c r="O2" s="1" t="s">
        <v>49</v>
      </c>
      <c r="P2" s="1" t="s">
        <v>84</v>
      </c>
      <c r="Q2" s="5" t="s">
        <v>95</v>
      </c>
      <c r="R2" s="1" t="s">
        <v>1</v>
      </c>
      <c r="S2" s="5" t="s">
        <v>27</v>
      </c>
      <c r="T2" s="4" t="s">
        <v>104</v>
      </c>
      <c r="U2" s="4" t="s">
        <v>27</v>
      </c>
      <c r="V2" s="1" t="s">
        <v>54</v>
      </c>
      <c r="W2" s="1" t="s">
        <v>84</v>
      </c>
      <c r="X2" s="1" t="s">
        <v>87</v>
      </c>
      <c r="Y2" s="1" t="s">
        <v>48</v>
      </c>
      <c r="Z2" s="1" t="s">
        <v>48</v>
      </c>
      <c r="AA2" s="4" t="s">
        <v>138</v>
      </c>
      <c r="AB2" s="4" t="s">
        <v>27</v>
      </c>
      <c r="AC2" s="4" t="s">
        <v>154</v>
      </c>
      <c r="AD2" s="4" t="s">
        <v>107</v>
      </c>
    </row>
    <row r="3" spans="1:30" ht="15">
      <c r="A3" t="str">
        <f aca="true" t="shared" si="0" ref="A3:A28">CONCATENATE($A$1,"/",B3)</f>
        <v>Gerentes De Farmacias/02</v>
      </c>
      <c r="B3" s="6" t="s">
        <v>172</v>
      </c>
      <c r="C3" s="7" t="str">
        <f aca="true" t="shared" si="1" ref="C3:C28">LOOKUP($A$1,$F$1:$AD$1,F3:AD3)</f>
        <v>ADMINISTRACIÓN Y CONTROL DE INVENTARIOS</v>
      </c>
      <c r="E3" s="6" t="s">
        <v>172</v>
      </c>
      <c r="F3" s="1" t="s">
        <v>3</v>
      </c>
      <c r="G3" s="1" t="s">
        <v>14</v>
      </c>
      <c r="H3" s="1" t="s">
        <v>7</v>
      </c>
      <c r="I3" s="4" t="s">
        <v>28</v>
      </c>
      <c r="J3" s="1" t="s">
        <v>49</v>
      </c>
      <c r="K3" s="1" t="s">
        <v>19</v>
      </c>
      <c r="L3" s="1" t="s">
        <v>49</v>
      </c>
      <c r="M3" s="5" t="s">
        <v>66</v>
      </c>
      <c r="N3" s="4" t="s">
        <v>73</v>
      </c>
      <c r="O3" s="1" t="s">
        <v>52</v>
      </c>
      <c r="P3" s="1" t="s">
        <v>85</v>
      </c>
      <c r="Q3" s="5" t="s">
        <v>96</v>
      </c>
      <c r="R3" s="1" t="s">
        <v>3</v>
      </c>
      <c r="S3" s="5" t="s">
        <v>28</v>
      </c>
      <c r="T3" s="4" t="s">
        <v>105</v>
      </c>
      <c r="U3" s="4" t="s">
        <v>31</v>
      </c>
      <c r="V3" s="1" t="s">
        <v>126</v>
      </c>
      <c r="W3" s="1" t="s">
        <v>85</v>
      </c>
      <c r="X3" s="1" t="s">
        <v>88</v>
      </c>
      <c r="Y3" s="1" t="s">
        <v>49</v>
      </c>
      <c r="Z3" s="1" t="s">
        <v>86</v>
      </c>
      <c r="AA3" s="4" t="s">
        <v>104</v>
      </c>
      <c r="AB3" s="4" t="s">
        <v>28</v>
      </c>
      <c r="AC3" s="4" t="s">
        <v>31</v>
      </c>
      <c r="AD3" s="4" t="s">
        <v>108</v>
      </c>
    </row>
    <row r="4" spans="1:30" ht="15">
      <c r="A4" t="str">
        <f t="shared" si="0"/>
        <v>Gerentes De Farmacias/03</v>
      </c>
      <c r="B4" s="6" t="s">
        <v>174</v>
      </c>
      <c r="C4" s="7" t="str">
        <f t="shared" si="1"/>
        <v>ANALISIS DE ROTACION DE INVENTARIOS</v>
      </c>
      <c r="E4" s="6" t="s">
        <v>174</v>
      </c>
      <c r="F4" s="1" t="s">
        <v>4</v>
      </c>
      <c r="G4" s="1" t="s">
        <v>15</v>
      </c>
      <c r="H4" s="1" t="s">
        <v>21</v>
      </c>
      <c r="I4" s="4" t="s">
        <v>29</v>
      </c>
      <c r="J4" s="1" t="s">
        <v>50</v>
      </c>
      <c r="K4" s="1" t="s">
        <v>55</v>
      </c>
      <c r="L4" s="1" t="s">
        <v>60</v>
      </c>
      <c r="M4" s="5" t="s">
        <v>67</v>
      </c>
      <c r="N4" s="4" t="s">
        <v>74</v>
      </c>
      <c r="P4" s="1" t="s">
        <v>48</v>
      </c>
      <c r="Q4" s="5" t="s">
        <v>65</v>
      </c>
      <c r="R4" s="1" t="s">
        <v>3</v>
      </c>
      <c r="S4" s="5" t="s">
        <v>29</v>
      </c>
      <c r="T4" s="4" t="s">
        <v>106</v>
      </c>
      <c r="U4" s="4" t="s">
        <v>33</v>
      </c>
      <c r="V4" s="1" t="s">
        <v>19</v>
      </c>
      <c r="W4" s="1" t="s">
        <v>86</v>
      </c>
      <c r="X4" s="1" t="s">
        <v>49</v>
      </c>
      <c r="Y4" s="1" t="s">
        <v>90</v>
      </c>
      <c r="Z4" s="1" t="s">
        <v>88</v>
      </c>
      <c r="AA4" s="4" t="s">
        <v>106</v>
      </c>
      <c r="AB4" s="4" t="s">
        <v>145</v>
      </c>
      <c r="AC4" s="4" t="s">
        <v>155</v>
      </c>
      <c r="AD4" s="4" t="s">
        <v>109</v>
      </c>
    </row>
    <row r="5" spans="1:30" ht="15">
      <c r="A5" t="str">
        <f t="shared" si="0"/>
        <v>Gerentes De Farmacias/04</v>
      </c>
      <c r="B5" s="6" t="s">
        <v>175</v>
      </c>
      <c r="C5" s="7" t="str">
        <f t="shared" si="1"/>
        <v>CAPTURA AGIL EN SISTEMAS DE COMPUTO</v>
      </c>
      <c r="E5" s="6" t="s">
        <v>175</v>
      </c>
      <c r="F5" s="1" t="s">
        <v>5</v>
      </c>
      <c r="G5" s="1" t="s">
        <v>6</v>
      </c>
      <c r="H5" s="1" t="s">
        <v>20</v>
      </c>
      <c r="I5" s="4" t="s">
        <v>30</v>
      </c>
      <c r="J5" s="1" t="s">
        <v>51</v>
      </c>
      <c r="K5" s="1" t="s">
        <v>56</v>
      </c>
      <c r="L5" s="1" t="s">
        <v>61</v>
      </c>
      <c r="M5" s="5" t="s">
        <v>68</v>
      </c>
      <c r="N5" s="4" t="s">
        <v>75</v>
      </c>
      <c r="P5" s="1" t="s">
        <v>86</v>
      </c>
      <c r="Q5" s="5" t="s">
        <v>66</v>
      </c>
      <c r="R5" s="1" t="s">
        <v>4</v>
      </c>
      <c r="S5" s="5" t="s">
        <v>30</v>
      </c>
      <c r="T5" s="4" t="s">
        <v>107</v>
      </c>
      <c r="U5" s="4" t="s">
        <v>34</v>
      </c>
      <c r="V5" s="1" t="s">
        <v>55</v>
      </c>
      <c r="W5" s="1" t="s">
        <v>87</v>
      </c>
      <c r="X5" s="1" t="s">
        <v>128</v>
      </c>
      <c r="Y5" s="1" t="s">
        <v>91</v>
      </c>
      <c r="Z5" s="1" t="s">
        <v>49</v>
      </c>
      <c r="AA5" s="4" t="s">
        <v>107</v>
      </c>
      <c r="AB5" s="4" t="s">
        <v>31</v>
      </c>
      <c r="AC5" s="4" t="s">
        <v>156</v>
      </c>
      <c r="AD5" s="4" t="s">
        <v>111</v>
      </c>
    </row>
    <row r="6" spans="1:30" ht="15">
      <c r="A6" t="str">
        <f t="shared" si="0"/>
        <v>Gerentes De Farmacias/05</v>
      </c>
      <c r="B6" s="6" t="s">
        <v>177</v>
      </c>
      <c r="C6" s="7" t="str">
        <f t="shared" si="1"/>
        <v>CAPTURA DE RECETAS INSTITUCIONALES</v>
      </c>
      <c r="E6" s="6" t="s">
        <v>177</v>
      </c>
      <c r="F6" s="1" t="s">
        <v>6</v>
      </c>
      <c r="G6" s="1" t="s">
        <v>16</v>
      </c>
      <c r="H6" s="1" t="s">
        <v>21</v>
      </c>
      <c r="I6" s="4" t="s">
        <v>31</v>
      </c>
      <c r="J6" s="1" t="s">
        <v>52</v>
      </c>
      <c r="K6" s="1" t="s">
        <v>7</v>
      </c>
      <c r="L6" s="1" t="s">
        <v>21</v>
      </c>
      <c r="M6" s="5" t="s">
        <v>69</v>
      </c>
      <c r="N6" s="4" t="s">
        <v>33</v>
      </c>
      <c r="P6" s="1" t="s">
        <v>55</v>
      </c>
      <c r="Q6" s="5" t="s">
        <v>97</v>
      </c>
      <c r="R6" s="1" t="s">
        <v>5</v>
      </c>
      <c r="S6" s="5" t="s">
        <v>31</v>
      </c>
      <c r="T6" s="4" t="s">
        <v>108</v>
      </c>
      <c r="U6" s="4" t="s">
        <v>35</v>
      </c>
      <c r="V6" s="1" t="s">
        <v>56</v>
      </c>
      <c r="W6" s="1" t="s">
        <v>88</v>
      </c>
      <c r="X6" s="1" t="s">
        <v>92</v>
      </c>
      <c r="Y6" s="1" t="s">
        <v>61</v>
      </c>
      <c r="Z6" s="1" t="s">
        <v>60</v>
      </c>
      <c r="AA6" s="4" t="s">
        <v>109</v>
      </c>
      <c r="AB6" s="4" t="s">
        <v>75</v>
      </c>
      <c r="AC6" s="4" t="s">
        <v>33</v>
      </c>
      <c r="AD6" s="4" t="s">
        <v>112</v>
      </c>
    </row>
    <row r="7" spans="1:30" ht="15">
      <c r="A7" t="str">
        <f t="shared" si="0"/>
        <v>Gerentes De Farmacias/06</v>
      </c>
      <c r="B7" s="6" t="s">
        <v>179</v>
      </c>
      <c r="C7" s="7" t="str">
        <f t="shared" si="1"/>
        <v>COMUNICACIÓN EFECTIVA</v>
      </c>
      <c r="E7" s="6" t="s">
        <v>179</v>
      </c>
      <c r="F7" s="1" t="s">
        <v>7</v>
      </c>
      <c r="G7" s="1" t="s">
        <v>17</v>
      </c>
      <c r="H7" s="1" t="s">
        <v>22</v>
      </c>
      <c r="I7" s="4" t="s">
        <v>32</v>
      </c>
      <c r="K7" s="1" t="s">
        <v>21</v>
      </c>
      <c r="L7" s="1" t="s">
        <v>62</v>
      </c>
      <c r="M7" s="5" t="s">
        <v>70</v>
      </c>
      <c r="N7" s="4" t="s">
        <v>34</v>
      </c>
      <c r="P7" s="1" t="s">
        <v>87</v>
      </c>
      <c r="Q7" s="5" t="s">
        <v>67</v>
      </c>
      <c r="R7" s="1" t="s">
        <v>6</v>
      </c>
      <c r="S7" s="5" t="s">
        <v>32</v>
      </c>
      <c r="T7" s="4" t="s">
        <v>109</v>
      </c>
      <c r="U7" s="4" t="s">
        <v>36</v>
      </c>
      <c r="V7" s="1" t="s">
        <v>7</v>
      </c>
      <c r="W7" s="1" t="s">
        <v>90</v>
      </c>
      <c r="X7" s="1" t="s">
        <v>132</v>
      </c>
      <c r="Y7" s="1" t="s">
        <v>21</v>
      </c>
      <c r="Z7" s="1" t="s">
        <v>91</v>
      </c>
      <c r="AA7" s="4" t="s">
        <v>139</v>
      </c>
      <c r="AB7" s="4" t="s">
        <v>33</v>
      </c>
      <c r="AC7" s="4" t="s">
        <v>34</v>
      </c>
      <c r="AD7" s="4" t="s">
        <v>115</v>
      </c>
    </row>
    <row r="8" spans="1:30" ht="15">
      <c r="A8" t="str">
        <f t="shared" si="0"/>
        <v>Gerentes De Farmacias/07</v>
      </c>
      <c r="B8" s="6" t="s">
        <v>181</v>
      </c>
      <c r="C8" s="7" t="str">
        <f t="shared" si="1"/>
        <v>CONOCIMIENTOS EN DOCUMENTACION LEGAL DE LA FARMACIA</v>
      </c>
      <c r="E8" s="6" t="s">
        <v>181</v>
      </c>
      <c r="F8" s="1" t="s">
        <v>8</v>
      </c>
      <c r="H8" s="1" t="s">
        <v>23</v>
      </c>
      <c r="I8" s="4" t="s">
        <v>33</v>
      </c>
      <c r="K8" s="1" t="s">
        <v>57</v>
      </c>
      <c r="L8" s="1" t="s">
        <v>50</v>
      </c>
      <c r="M8" s="5" t="s">
        <v>71</v>
      </c>
      <c r="N8" s="4" t="s">
        <v>35</v>
      </c>
      <c r="P8" s="1" t="s">
        <v>88</v>
      </c>
      <c r="Q8" s="5" t="s">
        <v>68</v>
      </c>
      <c r="R8" s="1" t="s">
        <v>6</v>
      </c>
      <c r="S8" s="5" t="s">
        <v>33</v>
      </c>
      <c r="T8" s="4" t="s">
        <v>110</v>
      </c>
      <c r="U8" s="4" t="s">
        <v>41</v>
      </c>
      <c r="V8" s="1" t="s">
        <v>21</v>
      </c>
      <c r="W8" s="1" t="s">
        <v>91</v>
      </c>
      <c r="X8" s="1" t="s">
        <v>129</v>
      </c>
      <c r="Y8" s="1" t="s">
        <v>50</v>
      </c>
      <c r="Z8" s="1" t="s">
        <v>21</v>
      </c>
      <c r="AA8" s="4" t="s">
        <v>97</v>
      </c>
      <c r="AB8" s="4" t="s">
        <v>34</v>
      </c>
      <c r="AC8" s="4" t="s">
        <v>35</v>
      </c>
      <c r="AD8" s="4" t="s">
        <v>21</v>
      </c>
    </row>
    <row r="9" spans="1:30" ht="15">
      <c r="A9" t="str">
        <f t="shared" si="0"/>
        <v>Gerentes De Farmacias/08</v>
      </c>
      <c r="B9" s="6" t="s">
        <v>183</v>
      </c>
      <c r="C9" s="7" t="str">
        <f t="shared" si="1"/>
        <v>DOMINIO DEL SUPLEMENTO DE FARMACOPEA</v>
      </c>
      <c r="E9" s="6" t="s">
        <v>183</v>
      </c>
      <c r="F9" s="1" t="s">
        <v>9</v>
      </c>
      <c r="H9" s="1" t="s">
        <v>24</v>
      </c>
      <c r="I9" s="4" t="s">
        <v>34</v>
      </c>
      <c r="K9" s="1" t="s">
        <v>58</v>
      </c>
      <c r="L9" s="1" t="s">
        <v>51</v>
      </c>
      <c r="N9" s="4" t="s">
        <v>36</v>
      </c>
      <c r="P9" s="1" t="s">
        <v>60</v>
      </c>
      <c r="Q9" s="5" t="s">
        <v>70</v>
      </c>
      <c r="R9" s="1" t="s">
        <v>7</v>
      </c>
      <c r="S9" s="5" t="s">
        <v>34</v>
      </c>
      <c r="T9" s="4" t="s">
        <v>111</v>
      </c>
      <c r="U9" s="4" t="s">
        <v>45</v>
      </c>
      <c r="V9" s="1" t="s">
        <v>57</v>
      </c>
      <c r="W9" s="1" t="s">
        <v>128</v>
      </c>
      <c r="X9" s="1" t="s">
        <v>130</v>
      </c>
      <c r="Y9" s="1" t="s">
        <v>51</v>
      </c>
      <c r="Z9" s="1" t="s">
        <v>62</v>
      </c>
      <c r="AA9" s="4" t="s">
        <v>113</v>
      </c>
      <c r="AB9" s="4" t="s">
        <v>146</v>
      </c>
      <c r="AC9" s="4" t="s">
        <v>36</v>
      </c>
      <c r="AD9" s="4" t="s">
        <v>96</v>
      </c>
    </row>
    <row r="10" spans="1:30" ht="15">
      <c r="A10" t="str">
        <f t="shared" si="0"/>
        <v>Gerentes De Farmacias/09</v>
      </c>
      <c r="B10" s="6" t="s">
        <v>184</v>
      </c>
      <c r="C10" s="7" t="str">
        <f t="shared" si="1"/>
        <v>ETIQUETADO DE PRODUCTOS</v>
      </c>
      <c r="E10" s="6" t="s">
        <v>184</v>
      </c>
      <c r="F10" s="1" t="s">
        <v>10</v>
      </c>
      <c r="H10" s="1" t="s">
        <v>25</v>
      </c>
      <c r="I10" s="4" t="s">
        <v>35</v>
      </c>
      <c r="K10" s="1" t="s">
        <v>12</v>
      </c>
      <c r="L10" s="1" t="s">
        <v>52</v>
      </c>
      <c r="N10" s="4" t="s">
        <v>76</v>
      </c>
      <c r="P10" s="1" t="s">
        <v>89</v>
      </c>
      <c r="R10" s="1" t="s">
        <v>8</v>
      </c>
      <c r="S10" s="5" t="s">
        <v>35</v>
      </c>
      <c r="T10" s="4" t="s">
        <v>112</v>
      </c>
      <c r="U10" s="4" t="s">
        <v>121</v>
      </c>
      <c r="V10" s="1" t="s">
        <v>58</v>
      </c>
      <c r="W10" s="1" t="s">
        <v>92</v>
      </c>
      <c r="X10" s="1" t="s">
        <v>133</v>
      </c>
      <c r="Y10" s="1" t="s">
        <v>52</v>
      </c>
      <c r="Z10" s="1" t="s">
        <v>50</v>
      </c>
      <c r="AA10" s="4" t="s">
        <v>114</v>
      </c>
      <c r="AB10" s="4" t="s">
        <v>35</v>
      </c>
      <c r="AC10" s="4" t="s">
        <v>157</v>
      </c>
      <c r="AD10" s="4" t="s">
        <v>142</v>
      </c>
    </row>
    <row r="11" spans="1:30" ht="15">
      <c r="A11" t="str">
        <f t="shared" si="0"/>
        <v>Gerentes De Farmacias/10</v>
      </c>
      <c r="B11" s="6" t="s">
        <v>186</v>
      </c>
      <c r="C11" s="7" t="str">
        <f t="shared" si="1"/>
        <v>HABILIDADES DE NEGOCIACION</v>
      </c>
      <c r="E11" s="6" t="s">
        <v>186</v>
      </c>
      <c r="F11" s="1" t="s">
        <v>11</v>
      </c>
      <c r="I11" s="4" t="s">
        <v>36</v>
      </c>
      <c r="K11" s="1" t="s">
        <v>20</v>
      </c>
      <c r="L11" s="1" t="s">
        <v>63</v>
      </c>
      <c r="N11" s="4" t="s">
        <v>37</v>
      </c>
      <c r="P11" s="1" t="s">
        <v>90</v>
      </c>
      <c r="R11" s="1" t="s">
        <v>9</v>
      </c>
      <c r="S11" s="5" t="s">
        <v>36</v>
      </c>
      <c r="T11" s="4" t="s">
        <v>97</v>
      </c>
      <c r="U11" s="4" t="s">
        <v>122</v>
      </c>
      <c r="V11" s="1" t="s">
        <v>12</v>
      </c>
      <c r="W11" s="1" t="s">
        <v>129</v>
      </c>
      <c r="X11" s="1" t="s">
        <v>134</v>
      </c>
      <c r="Z11" s="1" t="s">
        <v>51</v>
      </c>
      <c r="AA11" s="4" t="s">
        <v>116</v>
      </c>
      <c r="AB11" s="4" t="s">
        <v>36</v>
      </c>
      <c r="AC11" s="4" t="s">
        <v>7</v>
      </c>
      <c r="AD11" s="4" t="s">
        <v>119</v>
      </c>
    </row>
    <row r="12" spans="1:30" ht="15">
      <c r="A12" t="str">
        <f t="shared" si="0"/>
        <v>Gerentes De Farmacias/11</v>
      </c>
      <c r="B12" s="6" t="s">
        <v>187</v>
      </c>
      <c r="C12" s="7" t="str">
        <f t="shared" si="1"/>
        <v>IMPLEMENTACION DE PLANES DE MERCADEO</v>
      </c>
      <c r="E12" s="6" t="s">
        <v>187</v>
      </c>
      <c r="F12" s="1" t="s">
        <v>12</v>
      </c>
      <c r="I12" s="4" t="s">
        <v>37</v>
      </c>
      <c r="K12" s="1" t="s">
        <v>22</v>
      </c>
      <c r="N12" s="4" t="s">
        <v>77</v>
      </c>
      <c r="P12" s="1" t="s">
        <v>91</v>
      </c>
      <c r="R12" s="1" t="s">
        <v>10</v>
      </c>
      <c r="S12" s="5" t="s">
        <v>37</v>
      </c>
      <c r="T12" s="4" t="s">
        <v>113</v>
      </c>
      <c r="U12" s="4" t="s">
        <v>123</v>
      </c>
      <c r="V12" s="1" t="s">
        <v>20</v>
      </c>
      <c r="W12" s="1" t="s">
        <v>52</v>
      </c>
      <c r="Z12" s="1" t="s">
        <v>52</v>
      </c>
      <c r="AA12" s="4" t="s">
        <v>140</v>
      </c>
      <c r="AB12" s="4" t="s">
        <v>147</v>
      </c>
      <c r="AC12" s="4" t="s">
        <v>158</v>
      </c>
      <c r="AD12" s="4" t="s">
        <v>20</v>
      </c>
    </row>
    <row r="13" spans="1:30" ht="15">
      <c r="A13" t="str">
        <f t="shared" si="0"/>
        <v>Gerentes De Farmacias/12</v>
      </c>
      <c r="B13" s="6" t="s">
        <v>188</v>
      </c>
      <c r="C13" s="7" t="str">
        <f t="shared" si="1"/>
        <v>LIDERAZGO</v>
      </c>
      <c r="E13" s="6" t="s">
        <v>188</v>
      </c>
      <c r="I13" s="4" t="s">
        <v>38</v>
      </c>
      <c r="K13" s="1" t="s">
        <v>23</v>
      </c>
      <c r="N13" s="4" t="s">
        <v>7</v>
      </c>
      <c r="P13" s="1" t="s">
        <v>61</v>
      </c>
      <c r="R13" s="1" t="s">
        <v>99</v>
      </c>
      <c r="S13" s="5" t="s">
        <v>77</v>
      </c>
      <c r="T13" s="4" t="s">
        <v>114</v>
      </c>
      <c r="U13" s="4" t="s">
        <v>124</v>
      </c>
      <c r="V13" s="1" t="s">
        <v>22</v>
      </c>
      <c r="W13" s="1" t="s">
        <v>130</v>
      </c>
      <c r="Z13" s="1" t="s">
        <v>63</v>
      </c>
      <c r="AA13" s="4" t="s">
        <v>96</v>
      </c>
      <c r="AB13" s="4" t="s">
        <v>148</v>
      </c>
      <c r="AC13" s="4" t="s">
        <v>44</v>
      </c>
      <c r="AD13" s="4" t="s">
        <v>81</v>
      </c>
    </row>
    <row r="14" spans="1:28" ht="15">
      <c r="A14" t="str">
        <f t="shared" si="0"/>
        <v>Gerentes De Farmacias/13</v>
      </c>
      <c r="B14" s="6" t="s">
        <v>190</v>
      </c>
      <c r="C14" s="7" t="str">
        <f t="shared" si="1"/>
        <v>MANEJO DE FORMAS FARMACEÚTICAS</v>
      </c>
      <c r="E14" s="6" t="s">
        <v>190</v>
      </c>
      <c r="I14" s="4" t="s">
        <v>7</v>
      </c>
      <c r="K14" s="1" t="s">
        <v>24</v>
      </c>
      <c r="N14" s="4" t="s">
        <v>78</v>
      </c>
      <c r="P14" s="1" t="s">
        <v>92</v>
      </c>
      <c r="R14" s="1" t="s">
        <v>11</v>
      </c>
      <c r="S14" s="5" t="s">
        <v>7</v>
      </c>
      <c r="T14" s="4" t="s">
        <v>115</v>
      </c>
      <c r="U14" s="4" t="s">
        <v>15</v>
      </c>
      <c r="V14" s="1" t="s">
        <v>23</v>
      </c>
      <c r="AA14" s="4" t="s">
        <v>141</v>
      </c>
      <c r="AB14" s="4" t="s">
        <v>149</v>
      </c>
    </row>
    <row r="15" spans="1:28" ht="15">
      <c r="A15" t="str">
        <f t="shared" si="0"/>
        <v>Gerentes De Farmacias/14</v>
      </c>
      <c r="B15" s="6" t="s">
        <v>192</v>
      </c>
      <c r="C15" s="7" t="str">
        <f t="shared" si="1"/>
        <v>MANEJO DE PAQUERIA OFFICE</v>
      </c>
      <c r="E15" s="6" t="s">
        <v>192</v>
      </c>
      <c r="I15" s="4" t="s">
        <v>21</v>
      </c>
      <c r="K15" s="1" t="s">
        <v>25</v>
      </c>
      <c r="N15" s="4" t="s">
        <v>44</v>
      </c>
      <c r="P15" s="1" t="s">
        <v>21</v>
      </c>
      <c r="R15" s="1" t="s">
        <v>12</v>
      </c>
      <c r="S15" s="5" t="s">
        <v>21</v>
      </c>
      <c r="T15" s="4" t="s">
        <v>116</v>
      </c>
      <c r="U15" s="4" t="s">
        <v>6</v>
      </c>
      <c r="V15" s="1" t="s">
        <v>24</v>
      </c>
      <c r="AA15" s="4" t="s">
        <v>142</v>
      </c>
      <c r="AB15" s="4" t="s">
        <v>21</v>
      </c>
    </row>
    <row r="16" spans="1:28" ht="15">
      <c r="A16" t="str">
        <f t="shared" si="0"/>
        <v>Gerentes De Farmacias/15</v>
      </c>
      <c r="B16" s="6" t="s">
        <v>194</v>
      </c>
      <c r="C16" s="7" t="str">
        <f t="shared" si="1"/>
        <v>MANEJO DEL SISTEMA CIANET</v>
      </c>
      <c r="E16" s="6" t="s">
        <v>194</v>
      </c>
      <c r="I16" s="4" t="s">
        <v>39</v>
      </c>
      <c r="N16" s="4" t="s">
        <v>20</v>
      </c>
      <c r="P16" s="1" t="s">
        <v>62</v>
      </c>
      <c r="S16" s="5" t="s">
        <v>78</v>
      </c>
      <c r="T16" s="4" t="s">
        <v>21</v>
      </c>
      <c r="U16" s="4" t="s">
        <v>16</v>
      </c>
      <c r="V16" s="1" t="s">
        <v>25</v>
      </c>
      <c r="AA16" s="4" t="s">
        <v>143</v>
      </c>
      <c r="AB16" s="4" t="s">
        <v>41</v>
      </c>
    </row>
    <row r="17" spans="1:28" ht="15">
      <c r="A17" t="str">
        <f t="shared" si="0"/>
        <v>Gerentes De Farmacias/16</v>
      </c>
      <c r="B17" s="6" t="s">
        <v>196</v>
      </c>
      <c r="C17" s="7" t="str">
        <f t="shared" si="1"/>
        <v>MERCADO FARMACEUTICO</v>
      </c>
      <c r="E17" s="6" t="s">
        <v>196</v>
      </c>
      <c r="I17" s="4" t="s">
        <v>40</v>
      </c>
      <c r="N17" s="4" t="s">
        <v>79</v>
      </c>
      <c r="P17" s="1" t="s">
        <v>50</v>
      </c>
      <c r="S17" s="5" t="s">
        <v>41</v>
      </c>
      <c r="T17" s="4" t="s">
        <v>96</v>
      </c>
      <c r="AA17" s="4" t="s">
        <v>20</v>
      </c>
      <c r="AB17" s="4" t="s">
        <v>150</v>
      </c>
    </row>
    <row r="18" spans="1:28" ht="15">
      <c r="A18" t="str">
        <f t="shared" si="0"/>
        <v>Gerentes De Farmacias/17</v>
      </c>
      <c r="B18" s="6" t="s">
        <v>198</v>
      </c>
      <c r="C18" s="7" t="str">
        <f t="shared" si="1"/>
        <v>REALIZACION DE INVENTARIOS GENERALES</v>
      </c>
      <c r="E18" s="6" t="s">
        <v>198</v>
      </c>
      <c r="I18" s="4" t="s">
        <v>41</v>
      </c>
      <c r="N18" s="4" t="s">
        <v>46</v>
      </c>
      <c r="P18" s="1" t="s">
        <v>51</v>
      </c>
      <c r="S18" s="5" t="s">
        <v>42</v>
      </c>
      <c r="T18" s="4" t="s">
        <v>117</v>
      </c>
      <c r="AB18" s="4" t="s">
        <v>151</v>
      </c>
    </row>
    <row r="19" spans="1:28" ht="15">
      <c r="A19" t="str">
        <f t="shared" si="0"/>
        <v>Gerentes De Farmacias/18</v>
      </c>
      <c r="B19" s="6" t="s">
        <v>200</v>
      </c>
      <c r="C19" s="7" t="str">
        <f t="shared" si="1"/>
        <v>REALIZACION DE INVENTARIOS ROTATIVOS</v>
      </c>
      <c r="E19" s="6" t="s">
        <v>200</v>
      </c>
      <c r="I19" s="4" t="s">
        <v>42</v>
      </c>
      <c r="N19" s="4" t="s">
        <v>80</v>
      </c>
      <c r="P19" s="1" t="s">
        <v>57</v>
      </c>
      <c r="S19" s="5" t="s">
        <v>43</v>
      </c>
      <c r="T19" s="4" t="s">
        <v>118</v>
      </c>
      <c r="AB19" s="4" t="s">
        <v>44</v>
      </c>
    </row>
    <row r="20" spans="1:28" ht="15">
      <c r="A20" t="str">
        <f t="shared" si="0"/>
        <v>Gerentes De Farmacias/19</v>
      </c>
      <c r="B20" s="6" t="s">
        <v>202</v>
      </c>
      <c r="C20" s="7" t="str">
        <f t="shared" si="1"/>
        <v>REGULACIÓN SANITARIA EN FARMACIAS</v>
      </c>
      <c r="E20" s="6" t="s">
        <v>202</v>
      </c>
      <c r="I20" s="4" t="s">
        <v>43</v>
      </c>
      <c r="N20" s="4" t="s">
        <v>81</v>
      </c>
      <c r="P20" s="1" t="s">
        <v>52</v>
      </c>
      <c r="S20" s="5" t="s">
        <v>44</v>
      </c>
      <c r="T20" s="4" t="s">
        <v>119</v>
      </c>
      <c r="AB20" s="4" t="s">
        <v>152</v>
      </c>
    </row>
    <row r="21" spans="1:28" ht="15">
      <c r="A21" t="str">
        <f t="shared" si="0"/>
        <v>Gerentes De Farmacias/20</v>
      </c>
      <c r="B21" s="6" t="s">
        <v>204</v>
      </c>
      <c r="C21" s="7" t="str">
        <f t="shared" si="1"/>
        <v>SERVICIO AL CLIENTE</v>
      </c>
      <c r="E21" s="6" t="s">
        <v>204</v>
      </c>
      <c r="I21" s="4" t="s">
        <v>44</v>
      </c>
      <c r="N21" s="4" t="s">
        <v>15</v>
      </c>
      <c r="P21" s="1" t="s">
        <v>63</v>
      </c>
      <c r="S21" s="5" t="s">
        <v>20</v>
      </c>
      <c r="T21" s="4" t="s">
        <v>20</v>
      </c>
      <c r="AB21" s="4" t="s">
        <v>15</v>
      </c>
    </row>
    <row r="22" spans="1:28" ht="15">
      <c r="A22" t="str">
        <f t="shared" si="0"/>
        <v>Gerentes De Farmacias/21</v>
      </c>
      <c r="B22" s="6" t="s">
        <v>205</v>
      </c>
      <c r="C22" s="7" t="str">
        <f t="shared" si="1"/>
        <v>VENTAS INSTITUCIONALES</v>
      </c>
      <c r="E22" s="6" t="s">
        <v>205</v>
      </c>
      <c r="I22" s="4" t="s">
        <v>20</v>
      </c>
      <c r="N22" s="4" t="s">
        <v>6</v>
      </c>
      <c r="P22" s="1" t="s">
        <v>93</v>
      </c>
      <c r="S22" s="5" t="s">
        <v>45</v>
      </c>
      <c r="T22" s="4" t="s">
        <v>81</v>
      </c>
      <c r="AB22" s="4" t="s">
        <v>6</v>
      </c>
    </row>
    <row r="23" spans="1:28" ht="15">
      <c r="A23" t="str">
        <f t="shared" si="0"/>
        <v>Gerentes De Farmacias/22</v>
      </c>
      <c r="B23" s="6" t="s">
        <v>206</v>
      </c>
      <c r="C23" s="7">
        <f t="shared" si="1"/>
        <v>0</v>
      </c>
      <c r="E23" s="6" t="s">
        <v>206</v>
      </c>
      <c r="I23" s="4" t="s">
        <v>45</v>
      </c>
      <c r="N23" s="4" t="s">
        <v>16</v>
      </c>
      <c r="S23" s="5" t="s">
        <v>46</v>
      </c>
      <c r="AB23" s="4" t="s">
        <v>16</v>
      </c>
    </row>
    <row r="24" spans="1:28" ht="15">
      <c r="A24" t="str">
        <f t="shared" si="0"/>
        <v>Gerentes De Farmacias/23</v>
      </c>
      <c r="B24" s="6" t="s">
        <v>207</v>
      </c>
      <c r="C24" s="7">
        <f t="shared" si="1"/>
        <v>0</v>
      </c>
      <c r="E24" s="6" t="s">
        <v>207</v>
      </c>
      <c r="I24" s="4" t="s">
        <v>46</v>
      </c>
      <c r="S24" s="5" t="s">
        <v>15</v>
      </c>
      <c r="AB24" s="4" t="s">
        <v>17</v>
      </c>
    </row>
    <row r="25" spans="1:19" ht="15">
      <c r="A25" t="str">
        <f t="shared" si="0"/>
        <v>Gerentes De Farmacias/24</v>
      </c>
      <c r="B25" s="6" t="s">
        <v>208</v>
      </c>
      <c r="C25" s="7">
        <f t="shared" si="1"/>
        <v>0</v>
      </c>
      <c r="E25" s="6" t="s">
        <v>208</v>
      </c>
      <c r="I25" s="4" t="s">
        <v>15</v>
      </c>
      <c r="S25" s="5" t="s">
        <v>6</v>
      </c>
    </row>
    <row r="26" spans="1:19" ht="15">
      <c r="A26" t="str">
        <f t="shared" si="0"/>
        <v>Gerentes De Farmacias/25</v>
      </c>
      <c r="B26" s="6" t="s">
        <v>209</v>
      </c>
      <c r="C26" s="7">
        <f t="shared" si="1"/>
        <v>0</v>
      </c>
      <c r="E26" s="6" t="s">
        <v>209</v>
      </c>
      <c r="I26" s="4" t="s">
        <v>6</v>
      </c>
      <c r="S26" s="5" t="s">
        <v>16</v>
      </c>
    </row>
    <row r="27" spans="1:19" ht="15">
      <c r="A27" t="str">
        <f t="shared" si="0"/>
        <v>Gerentes De Farmacias/26</v>
      </c>
      <c r="B27" s="6" t="s">
        <v>210</v>
      </c>
      <c r="C27" s="7">
        <f t="shared" si="1"/>
        <v>0</v>
      </c>
      <c r="E27" s="6" t="s">
        <v>210</v>
      </c>
      <c r="I27" s="4" t="s">
        <v>16</v>
      </c>
      <c r="S27" s="5" t="s">
        <v>101</v>
      </c>
    </row>
    <row r="28" spans="1:19" ht="15">
      <c r="A28" t="str">
        <f t="shared" si="0"/>
        <v>Gerentes De Farmacias/27</v>
      </c>
      <c r="B28" s="6" t="s">
        <v>211</v>
      </c>
      <c r="C28" s="7">
        <f t="shared" si="1"/>
        <v>0</v>
      </c>
      <c r="E28" s="6" t="s">
        <v>211</v>
      </c>
      <c r="I28" s="4" t="s">
        <v>17</v>
      </c>
      <c r="S28" s="5" t="s">
        <v>102</v>
      </c>
    </row>
  </sheetData>
  <sheetProtection password="BA82" sheet="1"/>
  <printOptions/>
  <pageMargins left="0.75" right="0.75" top="1" bottom="1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Alejandro Lemus</cp:lastModifiedBy>
  <cp:lastPrinted>2010-01-19T19:43:18Z</cp:lastPrinted>
  <dcterms:created xsi:type="dcterms:W3CDTF">2010-01-19T19:42:07Z</dcterms:created>
  <dcterms:modified xsi:type="dcterms:W3CDTF">2010-02-04T20:32:33Z</dcterms:modified>
  <cp:category/>
  <cp:version/>
  <cp:contentType/>
  <cp:contentStatus/>
</cp:coreProperties>
</file>