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25" activeTab="1"/>
  </bookViews>
  <sheets>
    <sheet name="Hoja5" sheetId="5" r:id="rId1"/>
    <sheet name="Hoja1" sheetId="1" r:id="rId2"/>
    <sheet name="Hoja2" sheetId="2" r:id="rId3"/>
    <sheet name="Hoja3" sheetId="3" r:id="rId4"/>
  </sheets>
  <calcPr calcId="124519"/>
  <pivotCaches>
    <pivotCache cacheId="10" r:id="rId5"/>
  </pivotCaches>
</workbook>
</file>

<file path=xl/calcChain.xml><?xml version="1.0" encoding="utf-8"?>
<calcChain xmlns="http://schemas.openxmlformats.org/spreadsheetml/2006/main">
  <c r="J59" i="1"/>
  <c r="J58"/>
  <c r="J47"/>
  <c r="J36"/>
  <c r="J25"/>
  <c r="J14"/>
  <c r="F46"/>
  <c r="H46" s="1"/>
  <c r="F55"/>
  <c r="H55" s="1"/>
  <c r="F15"/>
  <c r="H15" s="1"/>
  <c r="F26"/>
  <c r="H26" s="1"/>
  <c r="F48"/>
  <c r="H48" s="1"/>
  <c r="F4"/>
  <c r="H4" s="1"/>
  <c r="F38"/>
  <c r="H38" s="1"/>
  <c r="F16"/>
  <c r="H16" s="1"/>
  <c r="F27"/>
  <c r="H27" s="1"/>
  <c r="F49"/>
  <c r="H49" s="1"/>
  <c r="F5"/>
  <c r="H5" s="1"/>
  <c r="F39"/>
  <c r="H39" s="1"/>
  <c r="F17"/>
  <c r="H17" s="1"/>
  <c r="F28"/>
  <c r="H28" s="1"/>
  <c r="F50"/>
  <c r="H50" s="1"/>
  <c r="F6"/>
  <c r="H6" s="1"/>
  <c r="F40"/>
  <c r="H40" s="1"/>
  <c r="F18"/>
  <c r="H18" s="1"/>
  <c r="F29"/>
  <c r="H29" s="1"/>
  <c r="F51"/>
  <c r="H51" s="1"/>
  <c r="F7"/>
  <c r="H7" s="1"/>
  <c r="F41"/>
  <c r="H41" s="1"/>
  <c r="F19"/>
  <c r="H19" s="1"/>
  <c r="F30"/>
  <c r="H30" s="1"/>
  <c r="F52"/>
  <c r="H52" s="1"/>
  <c r="F8"/>
  <c r="H8" s="1"/>
  <c r="F42"/>
  <c r="H42" s="1"/>
  <c r="F20"/>
  <c r="H20" s="1"/>
  <c r="F31"/>
  <c r="H31" s="1"/>
  <c r="F53"/>
  <c r="H53" s="1"/>
  <c r="F9"/>
  <c r="H9" s="1"/>
  <c r="F43"/>
  <c r="H43" s="1"/>
  <c r="F21"/>
  <c r="H21" s="1"/>
  <c r="F32"/>
  <c r="H32" s="1"/>
  <c r="F54"/>
  <c r="H54" s="1"/>
  <c r="F10"/>
  <c r="H10" s="1"/>
  <c r="F44"/>
  <c r="H44" s="1"/>
  <c r="F22"/>
  <c r="H22" s="1"/>
  <c r="F33"/>
  <c r="H33" s="1"/>
  <c r="F11"/>
  <c r="H11" s="1"/>
  <c r="F45"/>
  <c r="H45" s="1"/>
  <c r="F23"/>
  <c r="H23" s="1"/>
  <c r="F34"/>
  <c r="H34" s="1"/>
  <c r="F56"/>
  <c r="H56" s="1"/>
  <c r="F12"/>
  <c r="H12" s="1"/>
  <c r="F24"/>
  <c r="H24" s="1"/>
  <c r="F35"/>
  <c r="H35" s="1"/>
  <c r="F57"/>
  <c r="H57" s="1"/>
  <c r="F13"/>
  <c r="H13" s="1"/>
  <c r="F37"/>
  <c r="H37" s="1"/>
  <c r="J46" s="1"/>
  <c r="A5"/>
  <c r="A6" s="1"/>
  <c r="A7" s="1"/>
  <c r="A8" s="1"/>
  <c r="A9" s="1"/>
  <c r="A10" s="1"/>
  <c r="A11" s="1"/>
  <c r="A12" s="1"/>
  <c r="A13" s="1"/>
  <c r="A15" s="1"/>
  <c r="A16" s="1"/>
  <c r="A17" s="1"/>
  <c r="A18" s="1"/>
  <c r="A19" s="1"/>
  <c r="A20" s="1"/>
  <c r="A21" s="1"/>
  <c r="A22" s="1"/>
  <c r="A23" s="1"/>
  <c r="A24" s="1"/>
  <c r="A26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J57" l="1"/>
  <c r="J24"/>
  <c r="J13"/>
  <c r="J35"/>
</calcChain>
</file>

<file path=xl/sharedStrings.xml><?xml version="1.0" encoding="utf-8"?>
<sst xmlns="http://schemas.openxmlformats.org/spreadsheetml/2006/main" count="226" uniqueCount="43">
  <si>
    <t>COMPARACION DE COTIZACION</t>
  </si>
  <si>
    <t>#</t>
  </si>
  <si>
    <t>EMPRESA</t>
  </si>
  <si>
    <t>ARTICULO</t>
  </si>
  <si>
    <t>CANTIDAD</t>
  </si>
  <si>
    <t>DESCUENTO</t>
  </si>
  <si>
    <t>PRECIO
UNITARIO</t>
  </si>
  <si>
    <t>SUB.TOTAL</t>
  </si>
  <si>
    <t>PRECIO
TOTAL</t>
  </si>
  <si>
    <t>VALIDO 
HASTA</t>
  </si>
  <si>
    <t>TOTAL POR
EMPRESA</t>
  </si>
  <si>
    <t>SUPER BARU</t>
  </si>
  <si>
    <t>PASTA DE DIENTES</t>
  </si>
  <si>
    <t>ROMERO</t>
  </si>
  <si>
    <t>SUPER 99</t>
  </si>
  <si>
    <t>SUPER EXTRA</t>
  </si>
  <si>
    <t>ESPIEGEL</t>
  </si>
  <si>
    <t>JABON PROTEX</t>
  </si>
  <si>
    <t>SHAMPOO SEDAL</t>
  </si>
  <si>
    <t>PAPEL HIGIENICO</t>
  </si>
  <si>
    <t>CEPILLO DE DIENTE</t>
  </si>
  <si>
    <t>JABON DE LAVAR</t>
  </si>
  <si>
    <t>SUAVITEL</t>
  </si>
  <si>
    <t>JABON VEL</t>
  </si>
  <si>
    <t>CEPILLO DE LAVAR</t>
  </si>
  <si>
    <t>CLOROX</t>
  </si>
  <si>
    <t>5 DIAS</t>
  </si>
  <si>
    <t>2 DIAS</t>
  </si>
  <si>
    <t>1 DIA</t>
  </si>
  <si>
    <t>4 DIAS</t>
  </si>
  <si>
    <t>3 DIAS</t>
  </si>
  <si>
    <t xml:space="preserve">6 DIAS </t>
  </si>
  <si>
    <t>8 DIAS</t>
  </si>
  <si>
    <t>1 MES</t>
  </si>
  <si>
    <t xml:space="preserve"> </t>
  </si>
  <si>
    <t>Total SUPER BARU</t>
  </si>
  <si>
    <t>Total ROMERO</t>
  </si>
  <si>
    <t>Total SUPER 99</t>
  </si>
  <si>
    <t>Total SUPER EXTRA</t>
  </si>
  <si>
    <t>Total ESPIEGEL</t>
  </si>
  <si>
    <t>Total general</t>
  </si>
  <si>
    <t>Rótulos de fila</t>
  </si>
  <si>
    <t>Suma de PRECIO
TOTAL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</si>
</sst>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D60093"/>
      <name val="Calibri"/>
      <family val="2"/>
      <scheme val="minor"/>
    </font>
    <font>
      <sz val="11"/>
      <color rgb="FFCC33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D600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11" fillId="0" borderId="1" xfId="0" applyFont="1" applyBorder="1"/>
    <xf numFmtId="0" fontId="5" fillId="0" borderId="1" xfId="0" applyFont="1" applyFill="1" applyBorder="1"/>
    <xf numFmtId="164" fontId="11" fillId="0" borderId="1" xfId="0" applyNumberFormat="1" applyFont="1" applyBorder="1"/>
    <xf numFmtId="0" fontId="7" fillId="0" borderId="1" xfId="0" applyFont="1" applyFill="1" applyBorder="1"/>
    <xf numFmtId="0" fontId="13" fillId="0" borderId="1" xfId="0" applyFont="1" applyBorder="1"/>
    <xf numFmtId="9" fontId="9" fillId="0" borderId="1" xfId="0" applyNumberFormat="1" applyFont="1" applyBorder="1"/>
    <xf numFmtId="9" fontId="5" fillId="0" borderId="1" xfId="0" applyNumberFormat="1" applyFont="1" applyBorder="1"/>
    <xf numFmtId="0" fontId="9" fillId="0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Fill="1" applyBorder="1"/>
    <xf numFmtId="9" fontId="1" fillId="0" borderId="1" xfId="0" applyNumberFormat="1" applyFont="1" applyBorder="1"/>
    <xf numFmtId="0" fontId="11" fillId="0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2" fillId="0" borderId="1" xfId="0" applyNumberFormat="1" applyFont="1" applyBorder="1"/>
    <xf numFmtId="0" fontId="14" fillId="0" borderId="1" xfId="0" applyFont="1" applyBorder="1"/>
    <xf numFmtId="0" fontId="15" fillId="0" borderId="1" xfId="0" applyFont="1" applyBorder="1"/>
    <xf numFmtId="0" fontId="11" fillId="0" borderId="0" xfId="0" applyFont="1" applyBorder="1"/>
    <xf numFmtId="164" fontId="11" fillId="0" borderId="0" xfId="0" applyNumberFormat="1" applyFont="1" applyBorder="1"/>
    <xf numFmtId="0" fontId="1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3300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4.658734722223" createdVersion="3" refreshedVersion="3" minRefreshableVersion="3" recordCount="50">
  <cacheSource type="worksheet">
    <worksheetSource ref="A3:J57" sheet="Hoja1"/>
  </cacheSource>
  <cacheFields count="10">
    <cacheField name="#" numFmtId="0">
      <sharedItems containsSemiMixedTypes="0" containsString="0" containsNumber="1" containsInteger="1" minValue="1" maxValue="50"/>
    </cacheField>
    <cacheField name="EMPRESA" numFmtId="0">
      <sharedItems count="5">
        <s v="ESPIEGEL"/>
        <s v="ROMERO"/>
        <s v="SUPER 99"/>
        <s v="SUPER BARU"/>
        <s v="SUPER EXTRA"/>
      </sharedItems>
    </cacheField>
    <cacheField name="ARTICULO" numFmtId="0">
      <sharedItems count="10">
        <s v="PASTA DE DIENTES"/>
        <s v="JABON PROTEX"/>
        <s v="SHAMPOO SEDAL"/>
        <s v="PAPEL HIGIENICO"/>
        <s v="CEPILLO DE DIENTE"/>
        <s v="JABON DE LAVAR"/>
        <s v="SUAVITEL"/>
        <s v="JABON VEL"/>
        <s v="CEPILLO DE LAVAR"/>
        <s v="CLOROX"/>
      </sharedItems>
    </cacheField>
    <cacheField name="CANTIDAD" numFmtId="0">
      <sharedItems containsSemiMixedTypes="0" containsString="0" containsNumber="1" containsInteger="1" minValue="1" maxValue="6"/>
    </cacheField>
    <cacheField name="PRECIO&#10;UNITARIO" numFmtId="164">
      <sharedItems containsSemiMixedTypes="0" containsString="0" containsNumber="1" minValue="0.95" maxValue="4.05"/>
    </cacheField>
    <cacheField name="SUB.TOTAL" numFmtId="164">
      <sharedItems containsSemiMixedTypes="0" containsString="0" containsNumber="1" minValue="1.9" maxValue="12.600000000000001"/>
    </cacheField>
    <cacheField name="DESCUENTO" numFmtId="0">
      <sharedItems containsSemiMixedTypes="0" containsString="0" containsNumber="1" minValue="0" maxValue="0.05"/>
    </cacheField>
    <cacheField name="PRECIO&#10;TOTAL" numFmtId="164">
      <sharedItems containsSemiMixedTypes="0" containsString="0" containsNumber="1" minValue="1.9" maxValue="12.600000000000001"/>
    </cacheField>
    <cacheField name="VALIDO &#10;HASTA" numFmtId="0">
      <sharedItems/>
    </cacheField>
    <cacheField name="TOTAL POR&#10;EMPRESA" numFmtId="0">
      <sharedItems containsString="0" containsBlank="1" containsNumber="1" minValue="63.620999999999995" maxValue="73.74500000000000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n v="1"/>
    <x v="0"/>
    <x v="0"/>
    <n v="2"/>
    <n v="3.1"/>
    <n v="6.2"/>
    <n v="0.02"/>
    <n v="6.0760000000000005"/>
    <s v="5 DIAS"/>
    <m/>
  </r>
  <r>
    <n v="2"/>
    <x v="0"/>
    <x v="1"/>
    <n v="4"/>
    <n v="2.15"/>
    <n v="8.6"/>
    <n v="0"/>
    <n v="8.6"/>
    <s v="2 DIAS"/>
    <m/>
  </r>
  <r>
    <n v="3"/>
    <x v="0"/>
    <x v="2"/>
    <n v="1"/>
    <n v="4.05"/>
    <n v="4.05"/>
    <n v="0.05"/>
    <n v="3.8474999999999997"/>
    <s v="6 DIAS "/>
    <m/>
  </r>
  <r>
    <n v="4"/>
    <x v="0"/>
    <x v="3"/>
    <n v="5"/>
    <n v="1.5"/>
    <n v="7.5"/>
    <n v="0"/>
    <n v="7.5"/>
    <s v="2 DIAS"/>
    <m/>
  </r>
  <r>
    <n v="5"/>
    <x v="0"/>
    <x v="4"/>
    <n v="1"/>
    <n v="3"/>
    <n v="3"/>
    <n v="0"/>
    <n v="3"/>
    <s v="1 MES"/>
    <m/>
  </r>
  <r>
    <n v="6"/>
    <x v="0"/>
    <x v="5"/>
    <n v="3"/>
    <n v="3"/>
    <n v="9"/>
    <n v="0"/>
    <n v="9"/>
    <s v="8 DIAS"/>
    <m/>
  </r>
  <r>
    <n v="7"/>
    <x v="0"/>
    <x v="6"/>
    <n v="4"/>
    <n v="1.95"/>
    <n v="7.8"/>
    <n v="0"/>
    <n v="7.8"/>
    <s v="3 DIAS"/>
    <m/>
  </r>
  <r>
    <n v="8"/>
    <x v="0"/>
    <x v="7"/>
    <n v="6"/>
    <n v="1.95"/>
    <n v="11.7"/>
    <n v="0"/>
    <n v="11.7"/>
    <s v="4 DIAS"/>
    <m/>
  </r>
  <r>
    <n v="9"/>
    <x v="0"/>
    <x v="8"/>
    <n v="2"/>
    <n v="2.1"/>
    <n v="4.2"/>
    <n v="0"/>
    <n v="4.2"/>
    <s v="1 DIA"/>
    <m/>
  </r>
  <r>
    <n v="10"/>
    <x v="0"/>
    <x v="9"/>
    <n v="5"/>
    <n v="2.2000000000000002"/>
    <n v="11"/>
    <n v="0"/>
    <n v="11"/>
    <s v="6 DIAS "/>
    <n v="72.723500000000001"/>
  </r>
  <r>
    <n v="11"/>
    <x v="1"/>
    <x v="0"/>
    <n v="2"/>
    <n v="2.15"/>
    <n v="4.3"/>
    <n v="0"/>
    <n v="4.3"/>
    <s v="5 DIAS"/>
    <m/>
  </r>
  <r>
    <n v="12"/>
    <x v="1"/>
    <x v="1"/>
    <n v="4"/>
    <n v="1.85"/>
    <n v="7.4"/>
    <n v="0"/>
    <n v="7.4"/>
    <s v="2 DIAS"/>
    <m/>
  </r>
  <r>
    <n v="13"/>
    <x v="1"/>
    <x v="2"/>
    <n v="1"/>
    <n v="3.25"/>
    <n v="3.25"/>
    <n v="0"/>
    <n v="3.25"/>
    <s v="6 DIAS "/>
    <m/>
  </r>
  <r>
    <n v="14"/>
    <x v="1"/>
    <x v="3"/>
    <n v="5"/>
    <n v="2.1"/>
    <n v="10.5"/>
    <n v="0"/>
    <n v="10.5"/>
    <s v="2 DIAS"/>
    <m/>
  </r>
  <r>
    <n v="15"/>
    <x v="1"/>
    <x v="4"/>
    <n v="1"/>
    <n v="2.5499999999999998"/>
    <n v="2.5499999999999998"/>
    <n v="0"/>
    <n v="2.5499999999999998"/>
    <s v="1 MES"/>
    <m/>
  </r>
  <r>
    <n v="16"/>
    <x v="1"/>
    <x v="5"/>
    <n v="3"/>
    <n v="3.15"/>
    <n v="9.4499999999999993"/>
    <n v="0.02"/>
    <n v="9.2609999999999992"/>
    <s v="8 DIAS"/>
    <m/>
  </r>
  <r>
    <n v="17"/>
    <x v="1"/>
    <x v="6"/>
    <n v="4"/>
    <n v="1.99"/>
    <n v="7.96"/>
    <n v="0"/>
    <n v="7.96"/>
    <s v="3 DIAS"/>
    <m/>
  </r>
  <r>
    <n v="18"/>
    <x v="1"/>
    <x v="7"/>
    <n v="6"/>
    <n v="1.45"/>
    <n v="8.6999999999999993"/>
    <n v="0"/>
    <n v="8.6999999999999993"/>
    <s v="4 DIAS"/>
    <m/>
  </r>
  <r>
    <n v="19"/>
    <x v="1"/>
    <x v="8"/>
    <n v="2"/>
    <n v="1.1000000000000001"/>
    <n v="2.2000000000000002"/>
    <n v="0"/>
    <n v="2.2000000000000002"/>
    <s v="1 DIA"/>
    <m/>
  </r>
  <r>
    <n v="20"/>
    <x v="1"/>
    <x v="9"/>
    <n v="5"/>
    <n v="1.5"/>
    <n v="7.5"/>
    <n v="0"/>
    <n v="7.5"/>
    <s v="6 DIAS "/>
    <n v="63.620999999999995"/>
  </r>
  <r>
    <n v="21"/>
    <x v="2"/>
    <x v="0"/>
    <n v="2"/>
    <n v="1.99"/>
    <n v="3.98"/>
    <n v="0"/>
    <n v="3.98"/>
    <s v="5 DIAS"/>
    <m/>
  </r>
  <r>
    <n v="22"/>
    <x v="2"/>
    <x v="1"/>
    <n v="4"/>
    <n v="2"/>
    <n v="8"/>
    <n v="0"/>
    <n v="8"/>
    <s v="2 DIAS"/>
    <m/>
  </r>
  <r>
    <n v="23"/>
    <x v="2"/>
    <x v="2"/>
    <n v="1"/>
    <n v="3.1"/>
    <n v="3.1"/>
    <n v="0"/>
    <n v="3.1"/>
    <s v="6 DIAS "/>
    <m/>
  </r>
  <r>
    <n v="24"/>
    <x v="2"/>
    <x v="3"/>
    <n v="5"/>
    <n v="2.2999999999999998"/>
    <n v="11.5"/>
    <n v="0"/>
    <n v="11.5"/>
    <s v="2 DIAS"/>
    <m/>
  </r>
  <r>
    <n v="25"/>
    <x v="2"/>
    <x v="4"/>
    <n v="1"/>
    <n v="2.75"/>
    <n v="2.75"/>
    <n v="0"/>
    <n v="2.75"/>
    <s v="1 MES"/>
    <m/>
  </r>
  <r>
    <n v="26"/>
    <x v="2"/>
    <x v="5"/>
    <n v="3"/>
    <n v="2.95"/>
    <n v="8.8500000000000014"/>
    <n v="0"/>
    <n v="8.8500000000000014"/>
    <s v="8 DIAS"/>
    <m/>
  </r>
  <r>
    <n v="27"/>
    <x v="2"/>
    <x v="6"/>
    <n v="4"/>
    <n v="2.85"/>
    <n v="11.4"/>
    <n v="0"/>
    <n v="11.4"/>
    <s v="3 DIAS"/>
    <m/>
  </r>
  <r>
    <n v="28"/>
    <x v="2"/>
    <x v="7"/>
    <n v="6"/>
    <n v="1.85"/>
    <n v="11.100000000000001"/>
    <n v="0"/>
    <n v="11.100000000000001"/>
    <s v="4 DIAS"/>
    <m/>
  </r>
  <r>
    <n v="29"/>
    <x v="2"/>
    <x v="8"/>
    <n v="2"/>
    <n v="2"/>
    <n v="4"/>
    <n v="0"/>
    <n v="4"/>
    <s v="1 DIA"/>
    <m/>
  </r>
  <r>
    <n v="30"/>
    <x v="2"/>
    <x v="9"/>
    <n v="5"/>
    <n v="1.85"/>
    <n v="9.25"/>
    <n v="0.02"/>
    <n v="9.0649999999999995"/>
    <s v="6 DIAS "/>
    <n v="73.745000000000005"/>
  </r>
  <r>
    <n v="31"/>
    <x v="3"/>
    <x v="0"/>
    <n v="2"/>
    <n v="2.35"/>
    <n v="4.7"/>
    <n v="0"/>
    <n v="4.7"/>
    <s v="5 DIAS"/>
    <m/>
  </r>
  <r>
    <n v="32"/>
    <x v="3"/>
    <x v="1"/>
    <n v="4"/>
    <n v="2.1"/>
    <n v="8.4"/>
    <n v="0"/>
    <n v="8.4"/>
    <s v="2 DIAS"/>
    <m/>
  </r>
  <r>
    <n v="33"/>
    <x v="3"/>
    <x v="2"/>
    <n v="1"/>
    <n v="3.05"/>
    <n v="3.05"/>
    <n v="0"/>
    <n v="3.05"/>
    <s v="6 DIAS "/>
    <m/>
  </r>
  <r>
    <n v="34"/>
    <x v="3"/>
    <x v="3"/>
    <n v="5"/>
    <n v="1.99"/>
    <n v="9.9499999999999993"/>
    <n v="0"/>
    <n v="9.9499999999999993"/>
    <s v="2 DIAS"/>
    <m/>
  </r>
  <r>
    <n v="35"/>
    <x v="3"/>
    <x v="4"/>
    <n v="1"/>
    <n v="2.65"/>
    <n v="2.65"/>
    <n v="0"/>
    <n v="2.65"/>
    <s v="1 MES"/>
    <m/>
  </r>
  <r>
    <n v="36"/>
    <x v="3"/>
    <x v="5"/>
    <n v="3"/>
    <n v="3.65"/>
    <n v="10.95"/>
    <n v="0"/>
    <n v="10.95"/>
    <s v="8 DIAS"/>
    <m/>
  </r>
  <r>
    <n v="37"/>
    <x v="3"/>
    <x v="6"/>
    <n v="4"/>
    <n v="2.75"/>
    <n v="11"/>
    <n v="0"/>
    <n v="11"/>
    <s v="3 DIAS"/>
    <m/>
  </r>
  <r>
    <n v="38"/>
    <x v="3"/>
    <x v="7"/>
    <n v="6"/>
    <n v="1.95"/>
    <n v="11.7"/>
    <n v="0"/>
    <n v="11.7"/>
    <s v="4 DIAS"/>
    <m/>
  </r>
  <r>
    <n v="39"/>
    <x v="3"/>
    <x v="8"/>
    <n v="2"/>
    <n v="0.95"/>
    <n v="1.9"/>
    <n v="0"/>
    <n v="1.9"/>
    <s v="1 DIA"/>
    <m/>
  </r>
  <r>
    <n v="40"/>
    <x v="3"/>
    <x v="9"/>
    <n v="5"/>
    <n v="1.25"/>
    <n v="6.25"/>
    <n v="0"/>
    <n v="6.25"/>
    <s v="6 DIAS "/>
    <n v="70.550000000000011"/>
  </r>
  <r>
    <n v="41"/>
    <x v="4"/>
    <x v="0"/>
    <n v="2"/>
    <n v="2.65"/>
    <n v="5.3"/>
    <n v="0"/>
    <n v="5.3"/>
    <s v="5 DIAS"/>
    <m/>
  </r>
  <r>
    <n v="42"/>
    <x v="4"/>
    <x v="1"/>
    <n v="4"/>
    <n v="2.65"/>
    <n v="10.6"/>
    <n v="0"/>
    <n v="10.6"/>
    <s v="2 DIAS"/>
    <m/>
  </r>
  <r>
    <n v="43"/>
    <x v="4"/>
    <x v="2"/>
    <n v="1"/>
    <n v="3.3"/>
    <n v="3.3"/>
    <n v="0"/>
    <n v="3.3"/>
    <s v="6 DIAS "/>
    <m/>
  </r>
  <r>
    <n v="44"/>
    <x v="4"/>
    <x v="3"/>
    <n v="5"/>
    <n v="1.65"/>
    <n v="8.25"/>
    <n v="0"/>
    <n v="8.25"/>
    <s v="2 DIAS"/>
    <m/>
  </r>
  <r>
    <n v="45"/>
    <x v="4"/>
    <x v="4"/>
    <n v="1"/>
    <n v="2.02"/>
    <n v="2.02"/>
    <n v="0"/>
    <n v="2.02"/>
    <s v="1 MES"/>
    <m/>
  </r>
  <r>
    <n v="46"/>
    <x v="4"/>
    <x v="5"/>
    <n v="3"/>
    <n v="3.1"/>
    <n v="9.3000000000000007"/>
    <n v="0"/>
    <n v="9.3000000000000007"/>
    <s v="8 DIAS"/>
    <m/>
  </r>
  <r>
    <n v="47"/>
    <x v="4"/>
    <x v="6"/>
    <n v="4"/>
    <n v="2.15"/>
    <n v="8.6"/>
    <n v="0"/>
    <n v="8.6"/>
    <s v="3 DIAS"/>
    <m/>
  </r>
  <r>
    <n v="48"/>
    <x v="4"/>
    <x v="7"/>
    <n v="6"/>
    <n v="2.1"/>
    <n v="12.600000000000001"/>
    <n v="0"/>
    <n v="12.600000000000001"/>
    <s v="4 DIAS"/>
    <m/>
  </r>
  <r>
    <n v="49"/>
    <x v="4"/>
    <x v="8"/>
    <n v="2"/>
    <n v="1"/>
    <n v="2"/>
    <n v="0"/>
    <n v="2"/>
    <s v="1 DIA"/>
    <m/>
  </r>
  <r>
    <n v="50"/>
    <x v="4"/>
    <x v="9"/>
    <n v="5"/>
    <n v="1.1499999999999999"/>
    <n v="5.75"/>
    <n v="0"/>
    <n v="5.75"/>
    <s v="6 DIAS "/>
    <n v="67.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59" firstHeaderRow="1" firstDataRow="1" firstDataCol="1"/>
  <pivotFields count="1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4"/>
        <item x="8"/>
        <item x="9"/>
        <item x="5"/>
        <item x="1"/>
        <item x="7"/>
        <item x="3"/>
        <item x="0"/>
        <item x="2"/>
        <item x="6"/>
        <item t="default"/>
      </items>
    </pivotField>
    <pivotField showAll="0"/>
    <pivotField numFmtId="164" showAll="0"/>
    <pivotField numFmtId="164" showAll="0"/>
    <pivotField showAll="0"/>
    <pivotField dataField="1" numFmtId="164" showAll="0"/>
    <pivotField showAll="0"/>
    <pivotField showAll="0"/>
  </pivotFields>
  <rowFields count="2">
    <field x="1"/>
    <field x="2"/>
  </rowFields>
  <rowItems count="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a de PRECIO&#10;TOTAL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9"/>
  <sheetViews>
    <sheetView workbookViewId="0">
      <selection activeCell="B3" sqref="B3"/>
    </sheetView>
  </sheetViews>
  <sheetFormatPr baseColWidth="10" defaultRowHeight="15"/>
  <cols>
    <col min="1" max="1" width="21.28515625" bestFit="1" customWidth="1"/>
    <col min="2" max="2" width="22.42578125" bestFit="1" customWidth="1"/>
  </cols>
  <sheetData>
    <row r="3" spans="1:2">
      <c r="A3" s="31" t="s">
        <v>41</v>
      </c>
      <c r="B3" t="s">
        <v>42</v>
      </c>
    </row>
    <row r="4" spans="1:2">
      <c r="A4" s="32" t="s">
        <v>16</v>
      </c>
      <c r="B4" s="34">
        <v>72.723500000000001</v>
      </c>
    </row>
    <row r="5" spans="1:2">
      <c r="A5" s="33" t="s">
        <v>20</v>
      </c>
      <c r="B5" s="34">
        <v>3</v>
      </c>
    </row>
    <row r="6" spans="1:2">
      <c r="A6" s="33" t="s">
        <v>24</v>
      </c>
      <c r="B6" s="34">
        <v>4.2</v>
      </c>
    </row>
    <row r="7" spans="1:2">
      <c r="A7" s="33" t="s">
        <v>25</v>
      </c>
      <c r="B7" s="34">
        <v>11</v>
      </c>
    </row>
    <row r="8" spans="1:2">
      <c r="A8" s="33" t="s">
        <v>21</v>
      </c>
      <c r="B8" s="34">
        <v>9</v>
      </c>
    </row>
    <row r="9" spans="1:2">
      <c r="A9" s="33" t="s">
        <v>17</v>
      </c>
      <c r="B9" s="34">
        <v>8.6</v>
      </c>
    </row>
    <row r="10" spans="1:2">
      <c r="A10" s="33" t="s">
        <v>23</v>
      </c>
      <c r="B10" s="34">
        <v>11.7</v>
      </c>
    </row>
    <row r="11" spans="1:2">
      <c r="A11" s="33" t="s">
        <v>19</v>
      </c>
      <c r="B11" s="34">
        <v>7.5</v>
      </c>
    </row>
    <row r="12" spans="1:2">
      <c r="A12" s="33" t="s">
        <v>12</v>
      </c>
      <c r="B12" s="34">
        <v>6.0760000000000005</v>
      </c>
    </row>
    <row r="13" spans="1:2">
      <c r="A13" s="33" t="s">
        <v>18</v>
      </c>
      <c r="B13" s="34">
        <v>3.8474999999999997</v>
      </c>
    </row>
    <row r="14" spans="1:2">
      <c r="A14" s="33" t="s">
        <v>22</v>
      </c>
      <c r="B14" s="34">
        <v>7.8</v>
      </c>
    </row>
    <row r="15" spans="1:2">
      <c r="A15" s="32" t="s">
        <v>13</v>
      </c>
      <c r="B15" s="34">
        <v>63.621000000000002</v>
      </c>
    </row>
    <row r="16" spans="1:2">
      <c r="A16" s="33" t="s">
        <v>20</v>
      </c>
      <c r="B16" s="34">
        <v>2.5499999999999998</v>
      </c>
    </row>
    <row r="17" spans="1:2">
      <c r="A17" s="33" t="s">
        <v>24</v>
      </c>
      <c r="B17" s="34">
        <v>2.2000000000000002</v>
      </c>
    </row>
    <row r="18" spans="1:2">
      <c r="A18" s="33" t="s">
        <v>25</v>
      </c>
      <c r="B18" s="34">
        <v>7.5</v>
      </c>
    </row>
    <row r="19" spans="1:2">
      <c r="A19" s="33" t="s">
        <v>21</v>
      </c>
      <c r="B19" s="34">
        <v>9.2609999999999992</v>
      </c>
    </row>
    <row r="20" spans="1:2">
      <c r="A20" s="33" t="s">
        <v>17</v>
      </c>
      <c r="B20" s="34">
        <v>7.4</v>
      </c>
    </row>
    <row r="21" spans="1:2">
      <c r="A21" s="33" t="s">
        <v>23</v>
      </c>
      <c r="B21" s="34">
        <v>8.6999999999999993</v>
      </c>
    </row>
    <row r="22" spans="1:2">
      <c r="A22" s="33" t="s">
        <v>19</v>
      </c>
      <c r="B22" s="34">
        <v>10.5</v>
      </c>
    </row>
    <row r="23" spans="1:2">
      <c r="A23" s="33" t="s">
        <v>12</v>
      </c>
      <c r="B23" s="34">
        <v>4.3</v>
      </c>
    </row>
    <row r="24" spans="1:2">
      <c r="A24" s="33" t="s">
        <v>18</v>
      </c>
      <c r="B24" s="34">
        <v>3.25</v>
      </c>
    </row>
    <row r="25" spans="1:2">
      <c r="A25" s="33" t="s">
        <v>22</v>
      </c>
      <c r="B25" s="34">
        <v>7.96</v>
      </c>
    </row>
    <row r="26" spans="1:2">
      <c r="A26" s="32" t="s">
        <v>14</v>
      </c>
      <c r="B26" s="34">
        <v>73.745000000000005</v>
      </c>
    </row>
    <row r="27" spans="1:2">
      <c r="A27" s="33" t="s">
        <v>20</v>
      </c>
      <c r="B27" s="34">
        <v>2.75</v>
      </c>
    </row>
    <row r="28" spans="1:2">
      <c r="A28" s="33" t="s">
        <v>24</v>
      </c>
      <c r="B28" s="34">
        <v>4</v>
      </c>
    </row>
    <row r="29" spans="1:2">
      <c r="A29" s="33" t="s">
        <v>25</v>
      </c>
      <c r="B29" s="34">
        <v>9.0649999999999995</v>
      </c>
    </row>
    <row r="30" spans="1:2">
      <c r="A30" s="33" t="s">
        <v>21</v>
      </c>
      <c r="B30" s="34">
        <v>8.8500000000000014</v>
      </c>
    </row>
    <row r="31" spans="1:2">
      <c r="A31" s="33" t="s">
        <v>17</v>
      </c>
      <c r="B31" s="34">
        <v>8</v>
      </c>
    </row>
    <row r="32" spans="1:2">
      <c r="A32" s="33" t="s">
        <v>23</v>
      </c>
      <c r="B32" s="34">
        <v>11.100000000000001</v>
      </c>
    </row>
    <row r="33" spans="1:2">
      <c r="A33" s="33" t="s">
        <v>19</v>
      </c>
      <c r="B33" s="34">
        <v>11.5</v>
      </c>
    </row>
    <row r="34" spans="1:2">
      <c r="A34" s="33" t="s">
        <v>12</v>
      </c>
      <c r="B34" s="34">
        <v>3.98</v>
      </c>
    </row>
    <row r="35" spans="1:2">
      <c r="A35" s="33" t="s">
        <v>18</v>
      </c>
      <c r="B35" s="34">
        <v>3.1</v>
      </c>
    </row>
    <row r="36" spans="1:2">
      <c r="A36" s="33" t="s">
        <v>22</v>
      </c>
      <c r="B36" s="34">
        <v>11.4</v>
      </c>
    </row>
    <row r="37" spans="1:2">
      <c r="A37" s="32" t="s">
        <v>11</v>
      </c>
      <c r="B37" s="34">
        <v>70.55</v>
      </c>
    </row>
    <row r="38" spans="1:2">
      <c r="A38" s="33" t="s">
        <v>20</v>
      </c>
      <c r="B38" s="34">
        <v>2.65</v>
      </c>
    </row>
    <row r="39" spans="1:2">
      <c r="A39" s="33" t="s">
        <v>24</v>
      </c>
      <c r="B39" s="34">
        <v>1.9</v>
      </c>
    </row>
    <row r="40" spans="1:2">
      <c r="A40" s="33" t="s">
        <v>25</v>
      </c>
      <c r="B40" s="34">
        <v>6.25</v>
      </c>
    </row>
    <row r="41" spans="1:2">
      <c r="A41" s="33" t="s">
        <v>21</v>
      </c>
      <c r="B41" s="34">
        <v>10.95</v>
      </c>
    </row>
    <row r="42" spans="1:2">
      <c r="A42" s="33" t="s">
        <v>17</v>
      </c>
      <c r="B42" s="34">
        <v>8.4</v>
      </c>
    </row>
    <row r="43" spans="1:2">
      <c r="A43" s="33" t="s">
        <v>23</v>
      </c>
      <c r="B43" s="34">
        <v>11.7</v>
      </c>
    </row>
    <row r="44" spans="1:2">
      <c r="A44" s="33" t="s">
        <v>19</v>
      </c>
      <c r="B44" s="34">
        <v>9.9499999999999993</v>
      </c>
    </row>
    <row r="45" spans="1:2">
      <c r="A45" s="33" t="s">
        <v>12</v>
      </c>
      <c r="B45" s="34">
        <v>4.7</v>
      </c>
    </row>
    <row r="46" spans="1:2">
      <c r="A46" s="33" t="s">
        <v>18</v>
      </c>
      <c r="B46" s="34">
        <v>3.05</v>
      </c>
    </row>
    <row r="47" spans="1:2">
      <c r="A47" s="33" t="s">
        <v>22</v>
      </c>
      <c r="B47" s="34">
        <v>11</v>
      </c>
    </row>
    <row r="48" spans="1:2">
      <c r="A48" s="32" t="s">
        <v>15</v>
      </c>
      <c r="B48" s="34">
        <v>67.72</v>
      </c>
    </row>
    <row r="49" spans="1:2">
      <c r="A49" s="33" t="s">
        <v>20</v>
      </c>
      <c r="B49" s="34">
        <v>2.02</v>
      </c>
    </row>
    <row r="50" spans="1:2">
      <c r="A50" s="33" t="s">
        <v>24</v>
      </c>
      <c r="B50" s="34">
        <v>2</v>
      </c>
    </row>
    <row r="51" spans="1:2">
      <c r="A51" s="33" t="s">
        <v>25</v>
      </c>
      <c r="B51" s="34">
        <v>5.75</v>
      </c>
    </row>
    <row r="52" spans="1:2">
      <c r="A52" s="33" t="s">
        <v>21</v>
      </c>
      <c r="B52" s="34">
        <v>9.3000000000000007</v>
      </c>
    </row>
    <row r="53" spans="1:2">
      <c r="A53" s="33" t="s">
        <v>17</v>
      </c>
      <c r="B53" s="34">
        <v>10.6</v>
      </c>
    </row>
    <row r="54" spans="1:2">
      <c r="A54" s="33" t="s">
        <v>23</v>
      </c>
      <c r="B54" s="34">
        <v>12.600000000000001</v>
      </c>
    </row>
    <row r="55" spans="1:2">
      <c r="A55" s="33" t="s">
        <v>19</v>
      </c>
      <c r="B55" s="34">
        <v>8.25</v>
      </c>
    </row>
    <row r="56" spans="1:2">
      <c r="A56" s="33" t="s">
        <v>12</v>
      </c>
      <c r="B56" s="34">
        <v>5.3</v>
      </c>
    </row>
    <row r="57" spans="1:2">
      <c r="A57" s="33" t="s">
        <v>18</v>
      </c>
      <c r="B57" s="34">
        <v>3.3</v>
      </c>
    </row>
    <row r="58" spans="1:2">
      <c r="A58" s="33" t="s">
        <v>22</v>
      </c>
      <c r="B58" s="34">
        <v>8.6</v>
      </c>
    </row>
    <row r="59" spans="1:2">
      <c r="A59" s="32" t="s">
        <v>40</v>
      </c>
      <c r="B59" s="34">
        <v>348.35950000000008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topLeftCell="A25" workbookViewId="0">
      <selection sqref="A1:K59"/>
    </sheetView>
  </sheetViews>
  <sheetFormatPr baseColWidth="10" defaultRowHeight="15" outlineLevelRow="2"/>
  <cols>
    <col min="1" max="1" width="5.7109375" customWidth="1"/>
    <col min="2" max="2" width="12" customWidth="1"/>
    <col min="3" max="3" width="17.42578125" customWidth="1"/>
    <col min="5" max="6" width="11.425781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>
      <c r="A3" s="3" t="s">
        <v>1</v>
      </c>
      <c r="B3" s="3" t="s">
        <v>2</v>
      </c>
      <c r="C3" s="3" t="s">
        <v>3</v>
      </c>
      <c r="D3" s="3" t="s">
        <v>4</v>
      </c>
      <c r="E3" s="4" t="s">
        <v>6</v>
      </c>
      <c r="F3" s="3" t="s">
        <v>7</v>
      </c>
      <c r="G3" s="3" t="s">
        <v>5</v>
      </c>
      <c r="H3" s="4" t="s">
        <v>8</v>
      </c>
      <c r="I3" s="4" t="s">
        <v>9</v>
      </c>
      <c r="J3" s="4" t="s">
        <v>10</v>
      </c>
    </row>
    <row r="4" spans="1:11" outlineLevel="2">
      <c r="A4" s="8">
        <v>1</v>
      </c>
      <c r="B4" s="8" t="s">
        <v>16</v>
      </c>
      <c r="C4" s="8" t="s">
        <v>12</v>
      </c>
      <c r="D4" s="8">
        <v>2</v>
      </c>
      <c r="E4" s="9">
        <v>3.1</v>
      </c>
      <c r="F4" s="9">
        <f>D4*E4</f>
        <v>6.2</v>
      </c>
      <c r="G4" s="24">
        <v>0.02</v>
      </c>
      <c r="H4" s="9">
        <f>F4-(F4*G4)</f>
        <v>6.0760000000000005</v>
      </c>
      <c r="I4" s="8" t="s">
        <v>26</v>
      </c>
      <c r="J4" s="9"/>
    </row>
    <row r="5" spans="1:11" outlineLevel="2">
      <c r="A5" s="8">
        <f>1+A4</f>
        <v>2</v>
      </c>
      <c r="B5" s="8" t="s">
        <v>16</v>
      </c>
      <c r="C5" s="8" t="s">
        <v>17</v>
      </c>
      <c r="D5" s="8">
        <v>4</v>
      </c>
      <c r="E5" s="9">
        <v>2.15</v>
      </c>
      <c r="F5" s="9">
        <f>D5*E5</f>
        <v>8.6</v>
      </c>
      <c r="G5" s="8">
        <v>0</v>
      </c>
      <c r="H5" s="9">
        <f>F5-(F5*G5)</f>
        <v>8.6</v>
      </c>
      <c r="I5" s="8" t="s">
        <v>27</v>
      </c>
      <c r="J5" s="9"/>
    </row>
    <row r="6" spans="1:11" outlineLevel="2">
      <c r="A6" s="8">
        <f>1+A5</f>
        <v>3</v>
      </c>
      <c r="B6" s="8" t="s">
        <v>16</v>
      </c>
      <c r="C6" s="8" t="s">
        <v>18</v>
      </c>
      <c r="D6" s="8">
        <v>1</v>
      </c>
      <c r="E6" s="9">
        <v>4.05</v>
      </c>
      <c r="F6" s="9">
        <f>D6*E6</f>
        <v>4.05</v>
      </c>
      <c r="G6" s="24">
        <v>0.05</v>
      </c>
      <c r="H6" s="9">
        <f>F6-(F6*G6)</f>
        <v>3.8474999999999997</v>
      </c>
      <c r="I6" s="8" t="s">
        <v>31</v>
      </c>
      <c r="J6" s="9"/>
    </row>
    <row r="7" spans="1:11" outlineLevel="2">
      <c r="A7" s="8">
        <f>1+A6</f>
        <v>4</v>
      </c>
      <c r="B7" s="8" t="s">
        <v>16</v>
      </c>
      <c r="C7" s="8" t="s">
        <v>19</v>
      </c>
      <c r="D7" s="8">
        <v>5</v>
      </c>
      <c r="E7" s="9">
        <v>1.5</v>
      </c>
      <c r="F7" s="9">
        <f>D7*E7</f>
        <v>7.5</v>
      </c>
      <c r="G7" s="8">
        <v>0</v>
      </c>
      <c r="H7" s="9">
        <f>F7-(F7*G7)</f>
        <v>7.5</v>
      </c>
      <c r="I7" s="8" t="s">
        <v>27</v>
      </c>
      <c r="J7" s="9"/>
    </row>
    <row r="8" spans="1:11" outlineLevel="2">
      <c r="A8" s="8">
        <f>1+A7</f>
        <v>5</v>
      </c>
      <c r="B8" s="8" t="s">
        <v>16</v>
      </c>
      <c r="C8" s="8" t="s">
        <v>20</v>
      </c>
      <c r="D8" s="8">
        <v>1</v>
      </c>
      <c r="E8" s="9">
        <v>3</v>
      </c>
      <c r="F8" s="9">
        <f>D8*E8</f>
        <v>3</v>
      </c>
      <c r="G8" s="8">
        <v>0</v>
      </c>
      <c r="H8" s="9">
        <f>F8-(F8*G8)</f>
        <v>3</v>
      </c>
      <c r="I8" s="19" t="s">
        <v>33</v>
      </c>
      <c r="J8" s="9"/>
    </row>
    <row r="9" spans="1:11" outlineLevel="2">
      <c r="A9" s="8">
        <f>1+A8</f>
        <v>6</v>
      </c>
      <c r="B9" s="8" t="s">
        <v>16</v>
      </c>
      <c r="C9" s="8" t="s">
        <v>21</v>
      </c>
      <c r="D9" s="8">
        <v>3</v>
      </c>
      <c r="E9" s="9">
        <v>3</v>
      </c>
      <c r="F9" s="9">
        <f>D9*E9</f>
        <v>9</v>
      </c>
      <c r="G9" s="8">
        <v>0</v>
      </c>
      <c r="H9" s="9">
        <f>F9-(F9*G9)</f>
        <v>9</v>
      </c>
      <c r="I9" s="8" t="s">
        <v>32</v>
      </c>
      <c r="J9" s="9"/>
    </row>
    <row r="10" spans="1:11" outlineLevel="2">
      <c r="A10" s="8">
        <f>1+A9</f>
        <v>7</v>
      </c>
      <c r="B10" s="8" t="s">
        <v>16</v>
      </c>
      <c r="C10" s="8" t="s">
        <v>22</v>
      </c>
      <c r="D10" s="8">
        <v>4</v>
      </c>
      <c r="E10" s="9">
        <v>1.95</v>
      </c>
      <c r="F10" s="9">
        <f>D10*E10</f>
        <v>7.8</v>
      </c>
      <c r="G10" s="8">
        <v>0</v>
      </c>
      <c r="H10" s="9">
        <f>F10-(F10*G10)</f>
        <v>7.8</v>
      </c>
      <c r="I10" s="8" t="s">
        <v>30</v>
      </c>
      <c r="J10" s="9"/>
    </row>
    <row r="11" spans="1:11" outlineLevel="2">
      <c r="A11" s="8">
        <f>1+A10</f>
        <v>8</v>
      </c>
      <c r="B11" s="8" t="s">
        <v>16</v>
      </c>
      <c r="C11" s="8" t="s">
        <v>23</v>
      </c>
      <c r="D11" s="8">
        <v>6</v>
      </c>
      <c r="E11" s="9">
        <v>1.95</v>
      </c>
      <c r="F11" s="9">
        <f>D11*E11</f>
        <v>11.7</v>
      </c>
      <c r="G11" s="8">
        <v>0</v>
      </c>
      <c r="H11" s="9">
        <f>F11-(F11*G11)</f>
        <v>11.7</v>
      </c>
      <c r="I11" s="8" t="s">
        <v>29</v>
      </c>
      <c r="J11" s="9"/>
    </row>
    <row r="12" spans="1:11" outlineLevel="2">
      <c r="A12" s="8">
        <f>1+A11</f>
        <v>9</v>
      </c>
      <c r="B12" s="8" t="s">
        <v>16</v>
      </c>
      <c r="C12" s="8" t="s">
        <v>24</v>
      </c>
      <c r="D12" s="8">
        <v>2</v>
      </c>
      <c r="E12" s="9">
        <v>2.1</v>
      </c>
      <c r="F12" s="9">
        <f>D12*E12</f>
        <v>4.2</v>
      </c>
      <c r="G12" s="8">
        <v>0</v>
      </c>
      <c r="H12" s="9">
        <f>F12-(F12*G12)</f>
        <v>4.2</v>
      </c>
      <c r="I12" s="8" t="s">
        <v>28</v>
      </c>
      <c r="J12" s="9"/>
    </row>
    <row r="13" spans="1:11" outlineLevel="2">
      <c r="A13" s="8">
        <f>1+A12</f>
        <v>10</v>
      </c>
      <c r="B13" s="8" t="s">
        <v>16</v>
      </c>
      <c r="C13" s="8" t="s">
        <v>25</v>
      </c>
      <c r="D13" s="8">
        <v>5</v>
      </c>
      <c r="E13" s="9">
        <v>2.2000000000000002</v>
      </c>
      <c r="F13" s="9">
        <f>D13*E13</f>
        <v>11</v>
      </c>
      <c r="G13" s="8">
        <v>0</v>
      </c>
      <c r="H13" s="9">
        <f>F13-(F13*G13)</f>
        <v>11</v>
      </c>
      <c r="I13" s="8" t="s">
        <v>31</v>
      </c>
      <c r="J13" s="9">
        <f>SUM(H4:H13)</f>
        <v>72.723500000000001</v>
      </c>
    </row>
    <row r="14" spans="1:11" outlineLevel="1">
      <c r="A14" s="8"/>
      <c r="B14" s="35" t="s">
        <v>39</v>
      </c>
      <c r="C14" s="8"/>
      <c r="D14" s="8"/>
      <c r="E14" s="9"/>
      <c r="F14" s="9"/>
      <c r="G14" s="8"/>
      <c r="H14" s="9"/>
      <c r="I14" s="8"/>
      <c r="J14" s="9">
        <f>SUBTOTAL(9,J4:J13)</f>
        <v>72.723500000000001</v>
      </c>
    </row>
    <row r="15" spans="1:11" outlineLevel="2">
      <c r="A15" s="14">
        <f>1+A13</f>
        <v>11</v>
      </c>
      <c r="B15" s="14" t="s">
        <v>13</v>
      </c>
      <c r="C15" s="14" t="s">
        <v>12</v>
      </c>
      <c r="D15" s="14">
        <v>2</v>
      </c>
      <c r="E15" s="15">
        <v>2.15</v>
      </c>
      <c r="F15" s="15">
        <f>D15*E15</f>
        <v>4.3</v>
      </c>
      <c r="G15" s="14">
        <v>0</v>
      </c>
      <c r="H15" s="15">
        <f>F15-(F15*G15)</f>
        <v>4.3</v>
      </c>
      <c r="I15" s="14" t="s">
        <v>26</v>
      </c>
      <c r="J15" s="14"/>
    </row>
    <row r="16" spans="1:11" outlineLevel="2">
      <c r="A16" s="14">
        <f>1+A15</f>
        <v>12</v>
      </c>
      <c r="B16" s="14" t="s">
        <v>13</v>
      </c>
      <c r="C16" s="14" t="s">
        <v>17</v>
      </c>
      <c r="D16" s="14">
        <v>4</v>
      </c>
      <c r="E16" s="15">
        <v>1.85</v>
      </c>
      <c r="F16" s="15">
        <f>D16*E16</f>
        <v>7.4</v>
      </c>
      <c r="G16" s="14">
        <v>0</v>
      </c>
      <c r="H16" s="15">
        <f>F16-(F16*G16)</f>
        <v>7.4</v>
      </c>
      <c r="I16" s="14" t="s">
        <v>27</v>
      </c>
      <c r="J16" s="14"/>
    </row>
    <row r="17" spans="1:10" outlineLevel="2">
      <c r="A17" s="14">
        <f>1+A16</f>
        <v>13</v>
      </c>
      <c r="B17" s="14" t="s">
        <v>13</v>
      </c>
      <c r="C17" s="14" t="s">
        <v>18</v>
      </c>
      <c r="D17" s="14">
        <v>1</v>
      </c>
      <c r="E17" s="15">
        <v>3.25</v>
      </c>
      <c r="F17" s="15">
        <f>D17*E17</f>
        <v>3.25</v>
      </c>
      <c r="G17" s="14">
        <v>0</v>
      </c>
      <c r="H17" s="15">
        <f>F17-(F17*G17)</f>
        <v>3.25</v>
      </c>
      <c r="I17" s="14" t="s">
        <v>31</v>
      </c>
      <c r="J17" s="14"/>
    </row>
    <row r="18" spans="1:10" outlineLevel="2">
      <c r="A18" s="14">
        <f>1+A17</f>
        <v>14</v>
      </c>
      <c r="B18" s="14" t="s">
        <v>13</v>
      </c>
      <c r="C18" s="14" t="s">
        <v>19</v>
      </c>
      <c r="D18" s="14">
        <v>5</v>
      </c>
      <c r="E18" s="15">
        <v>2.1</v>
      </c>
      <c r="F18" s="15">
        <f>D18*E18</f>
        <v>10.5</v>
      </c>
      <c r="G18" s="14">
        <v>0</v>
      </c>
      <c r="H18" s="15">
        <f>F18-(F18*G18)</f>
        <v>10.5</v>
      </c>
      <c r="I18" s="14" t="s">
        <v>27</v>
      </c>
      <c r="J18" s="14"/>
    </row>
    <row r="19" spans="1:10" outlineLevel="2">
      <c r="A19" s="14">
        <f>1+A18</f>
        <v>15</v>
      </c>
      <c r="B19" s="14" t="s">
        <v>13</v>
      </c>
      <c r="C19" s="14" t="s">
        <v>20</v>
      </c>
      <c r="D19" s="14">
        <v>1</v>
      </c>
      <c r="E19" s="15">
        <v>2.5499999999999998</v>
      </c>
      <c r="F19" s="15">
        <f>D19*E19</f>
        <v>2.5499999999999998</v>
      </c>
      <c r="G19" s="14">
        <v>0</v>
      </c>
      <c r="H19" s="15">
        <f>F19-(F19*G19)</f>
        <v>2.5499999999999998</v>
      </c>
      <c r="I19" s="25" t="s">
        <v>33</v>
      </c>
      <c r="J19" s="14"/>
    </row>
    <row r="20" spans="1:10" outlineLevel="2">
      <c r="A20" s="14">
        <f>1+A19</f>
        <v>16</v>
      </c>
      <c r="B20" s="14" t="s">
        <v>13</v>
      </c>
      <c r="C20" s="14" t="s">
        <v>21</v>
      </c>
      <c r="D20" s="14">
        <v>3</v>
      </c>
      <c r="E20" s="15">
        <v>3.15</v>
      </c>
      <c r="F20" s="15">
        <f>D20*E20</f>
        <v>9.4499999999999993</v>
      </c>
      <c r="G20" s="23">
        <v>0.02</v>
      </c>
      <c r="H20" s="15">
        <f>F20-(F20*G20)</f>
        <v>9.2609999999999992</v>
      </c>
      <c r="I20" s="14" t="s">
        <v>32</v>
      </c>
      <c r="J20" s="14"/>
    </row>
    <row r="21" spans="1:10" outlineLevel="2">
      <c r="A21" s="14">
        <f>1+A20</f>
        <v>17</v>
      </c>
      <c r="B21" s="14" t="s">
        <v>13</v>
      </c>
      <c r="C21" s="14" t="s">
        <v>22</v>
      </c>
      <c r="D21" s="14">
        <v>4</v>
      </c>
      <c r="E21" s="15">
        <v>1.99</v>
      </c>
      <c r="F21" s="15">
        <f>D21*E21</f>
        <v>7.96</v>
      </c>
      <c r="G21" s="14">
        <v>0</v>
      </c>
      <c r="H21" s="15">
        <f>F21-(F21*G21)</f>
        <v>7.96</v>
      </c>
      <c r="I21" s="14" t="s">
        <v>30</v>
      </c>
      <c r="J21" s="14"/>
    </row>
    <row r="22" spans="1:10" outlineLevel="2">
      <c r="A22" s="14">
        <f>1+A21</f>
        <v>18</v>
      </c>
      <c r="B22" s="14" t="s">
        <v>13</v>
      </c>
      <c r="C22" s="14" t="s">
        <v>23</v>
      </c>
      <c r="D22" s="14">
        <v>6</v>
      </c>
      <c r="E22" s="15">
        <v>1.45</v>
      </c>
      <c r="F22" s="15">
        <f>D22*E22</f>
        <v>8.6999999999999993</v>
      </c>
      <c r="G22" s="14">
        <v>0</v>
      </c>
      <c r="H22" s="15">
        <f>F22-(F22*G22)</f>
        <v>8.6999999999999993</v>
      </c>
      <c r="I22" s="14" t="s">
        <v>29</v>
      </c>
      <c r="J22" s="14"/>
    </row>
    <row r="23" spans="1:10" outlineLevel="2">
      <c r="A23" s="14">
        <f>1+A22</f>
        <v>19</v>
      </c>
      <c r="B23" s="14" t="s">
        <v>13</v>
      </c>
      <c r="C23" s="14" t="s">
        <v>24</v>
      </c>
      <c r="D23" s="14">
        <v>2</v>
      </c>
      <c r="E23" s="15">
        <v>1.1000000000000001</v>
      </c>
      <c r="F23" s="15">
        <f>D23*E23</f>
        <v>2.2000000000000002</v>
      </c>
      <c r="G23" s="14">
        <v>0</v>
      </c>
      <c r="H23" s="15">
        <f>F23-(F23*G23)</f>
        <v>2.2000000000000002</v>
      </c>
      <c r="I23" s="14" t="s">
        <v>28</v>
      </c>
      <c r="J23" s="14"/>
    </row>
    <row r="24" spans="1:10" outlineLevel="2">
      <c r="A24" s="14">
        <f>1+A23</f>
        <v>20</v>
      </c>
      <c r="B24" s="14" t="s">
        <v>13</v>
      </c>
      <c r="C24" s="14" t="s">
        <v>25</v>
      </c>
      <c r="D24" s="14">
        <v>5</v>
      </c>
      <c r="E24" s="15">
        <v>1.5</v>
      </c>
      <c r="F24" s="15">
        <f>D24*E24</f>
        <v>7.5</v>
      </c>
      <c r="G24" s="14">
        <v>0</v>
      </c>
      <c r="H24" s="15">
        <f>F24-(F24*G24)</f>
        <v>7.5</v>
      </c>
      <c r="I24" s="14" t="s">
        <v>31</v>
      </c>
      <c r="J24" s="15">
        <f>SUM(H15:H24)</f>
        <v>63.620999999999995</v>
      </c>
    </row>
    <row r="25" spans="1:10" outlineLevel="1">
      <c r="A25" s="14"/>
      <c r="B25" s="22" t="s">
        <v>36</v>
      </c>
      <c r="C25" s="14"/>
      <c r="D25" s="14"/>
      <c r="E25" s="15"/>
      <c r="F25" s="15"/>
      <c r="G25" s="14"/>
      <c r="H25" s="15"/>
      <c r="I25" s="14"/>
      <c r="J25" s="15">
        <f>SUBTOTAL(9,J15:J24)</f>
        <v>63.620999999999995</v>
      </c>
    </row>
    <row r="26" spans="1:10" outlineLevel="2">
      <c r="A26" s="26">
        <f>1+A24</f>
        <v>21</v>
      </c>
      <c r="B26" s="26" t="s">
        <v>14</v>
      </c>
      <c r="C26" s="26" t="s">
        <v>12</v>
      </c>
      <c r="D26" s="26">
        <v>2</v>
      </c>
      <c r="E26" s="27">
        <v>1.99</v>
      </c>
      <c r="F26" s="27">
        <f>D26*E26</f>
        <v>3.98</v>
      </c>
      <c r="G26" s="26">
        <v>0</v>
      </c>
      <c r="H26" s="27">
        <f>F26-(F26*G26)</f>
        <v>3.98</v>
      </c>
      <c r="I26" s="26" t="s">
        <v>26</v>
      </c>
      <c r="J26" s="5"/>
    </row>
    <row r="27" spans="1:10" outlineLevel="2">
      <c r="A27" s="26">
        <f>1+A26</f>
        <v>22</v>
      </c>
      <c r="B27" s="26" t="s">
        <v>14</v>
      </c>
      <c r="C27" s="26" t="s">
        <v>17</v>
      </c>
      <c r="D27" s="26">
        <v>4</v>
      </c>
      <c r="E27" s="27">
        <v>2</v>
      </c>
      <c r="F27" s="27">
        <f>D27*E27</f>
        <v>8</v>
      </c>
      <c r="G27" s="26">
        <v>0</v>
      </c>
      <c r="H27" s="27">
        <f>F27-(F27*G27)</f>
        <v>8</v>
      </c>
      <c r="I27" s="26" t="s">
        <v>27</v>
      </c>
      <c r="J27" s="7"/>
    </row>
    <row r="28" spans="1:10" outlineLevel="2">
      <c r="A28" s="26">
        <f>1+A27</f>
        <v>23</v>
      </c>
      <c r="B28" s="26" t="s">
        <v>14</v>
      </c>
      <c r="C28" s="26" t="s">
        <v>18</v>
      </c>
      <c r="D28" s="26">
        <v>1</v>
      </c>
      <c r="E28" s="27">
        <v>3.1</v>
      </c>
      <c r="F28" s="27">
        <f>D28*E28</f>
        <v>3.1</v>
      </c>
      <c r="G28" s="26">
        <v>0</v>
      </c>
      <c r="H28" s="27">
        <f>F28-(F28*G28)</f>
        <v>3.1</v>
      </c>
      <c r="I28" s="26" t="s">
        <v>31</v>
      </c>
      <c r="J28" s="10"/>
    </row>
    <row r="29" spans="1:10" outlineLevel="2">
      <c r="A29" s="26">
        <f>1+A28</f>
        <v>24</v>
      </c>
      <c r="B29" s="26" t="s">
        <v>14</v>
      </c>
      <c r="C29" s="26" t="s">
        <v>19</v>
      </c>
      <c r="D29" s="26">
        <v>5</v>
      </c>
      <c r="E29" s="27">
        <v>2.2999999999999998</v>
      </c>
      <c r="F29" s="27">
        <f>D29*E29</f>
        <v>11.5</v>
      </c>
      <c r="G29" s="26">
        <v>0</v>
      </c>
      <c r="H29" s="27">
        <f>F29-(F29*G29)</f>
        <v>11.5</v>
      </c>
      <c r="I29" s="26" t="s">
        <v>27</v>
      </c>
      <c r="J29" s="8"/>
    </row>
    <row r="30" spans="1:10" outlineLevel="2">
      <c r="A30" s="26">
        <f>1+A29</f>
        <v>25</v>
      </c>
      <c r="B30" s="26" t="s">
        <v>14</v>
      </c>
      <c r="C30" s="26" t="s">
        <v>20</v>
      </c>
      <c r="D30" s="26">
        <v>1</v>
      </c>
      <c r="E30" s="27">
        <v>2.75</v>
      </c>
      <c r="F30" s="27">
        <f>D30*E30</f>
        <v>2.75</v>
      </c>
      <c r="G30" s="26">
        <v>0</v>
      </c>
      <c r="H30" s="27">
        <f>F30-(F30*G30)</f>
        <v>2.75</v>
      </c>
      <c r="I30" s="28" t="s">
        <v>33</v>
      </c>
      <c r="J30" s="6"/>
    </row>
    <row r="31" spans="1:10" outlineLevel="2">
      <c r="A31" s="26">
        <f>1+A30</f>
        <v>26</v>
      </c>
      <c r="B31" s="26" t="s">
        <v>14</v>
      </c>
      <c r="C31" s="26" t="s">
        <v>21</v>
      </c>
      <c r="D31" s="26">
        <v>3</v>
      </c>
      <c r="E31" s="27">
        <v>2.95</v>
      </c>
      <c r="F31" s="27">
        <f>D31*E31</f>
        <v>8.8500000000000014</v>
      </c>
      <c r="G31" s="26">
        <v>0</v>
      </c>
      <c r="H31" s="27">
        <f>F31-(F31*G31)</f>
        <v>8.8500000000000014</v>
      </c>
      <c r="I31" s="26" t="s">
        <v>32</v>
      </c>
      <c r="J31" s="13"/>
    </row>
    <row r="32" spans="1:10" outlineLevel="2">
      <c r="A32" s="26">
        <f>1+A31</f>
        <v>27</v>
      </c>
      <c r="B32" s="26" t="s">
        <v>14</v>
      </c>
      <c r="C32" s="26" t="s">
        <v>22</v>
      </c>
      <c r="D32" s="26">
        <v>4</v>
      </c>
      <c r="E32" s="27">
        <v>2.85</v>
      </c>
      <c r="F32" s="27">
        <f>D32*E32</f>
        <v>11.4</v>
      </c>
      <c r="G32" s="26">
        <v>0</v>
      </c>
      <c r="H32" s="27">
        <f>F32-(F32*G32)</f>
        <v>11.4</v>
      </c>
      <c r="I32" s="26" t="s">
        <v>30</v>
      </c>
      <c r="J32" s="7"/>
    </row>
    <row r="33" spans="1:10" outlineLevel="2">
      <c r="A33" s="26">
        <f>1+A32</f>
        <v>28</v>
      </c>
      <c r="B33" s="26" t="s">
        <v>14</v>
      </c>
      <c r="C33" s="26" t="s">
        <v>23</v>
      </c>
      <c r="D33" s="26">
        <v>6</v>
      </c>
      <c r="E33" s="27">
        <v>1.85</v>
      </c>
      <c r="F33" s="27">
        <f>D33*E33</f>
        <v>11.100000000000001</v>
      </c>
      <c r="G33" s="26">
        <v>0</v>
      </c>
      <c r="H33" s="27">
        <f>F33-(F33*G33)</f>
        <v>11.100000000000001</v>
      </c>
      <c r="I33" s="26" t="s">
        <v>29</v>
      </c>
      <c r="J33" s="14"/>
    </row>
    <row r="34" spans="1:10" outlineLevel="2">
      <c r="A34" s="26">
        <f>1+A33</f>
        <v>29</v>
      </c>
      <c r="B34" s="26" t="s">
        <v>14</v>
      </c>
      <c r="C34" s="26" t="s">
        <v>24</v>
      </c>
      <c r="D34" s="26">
        <v>2</v>
      </c>
      <c r="E34" s="27">
        <v>2</v>
      </c>
      <c r="F34" s="27">
        <f>D34*E34</f>
        <v>4</v>
      </c>
      <c r="G34" s="26">
        <v>0</v>
      </c>
      <c r="H34" s="27">
        <f>F34-(F34*G34)</f>
        <v>4</v>
      </c>
      <c r="I34" s="26" t="s">
        <v>28</v>
      </c>
      <c r="J34" s="16"/>
    </row>
    <row r="35" spans="1:10" outlineLevel="2">
      <c r="A35" s="26">
        <f>1+A34</f>
        <v>30</v>
      </c>
      <c r="B35" s="26" t="s">
        <v>14</v>
      </c>
      <c r="C35" s="26" t="s">
        <v>25</v>
      </c>
      <c r="D35" s="26">
        <v>5</v>
      </c>
      <c r="E35" s="27">
        <v>1.85</v>
      </c>
      <c r="F35" s="27">
        <f>D35*E35</f>
        <v>9.25</v>
      </c>
      <c r="G35" s="29">
        <v>0.02</v>
      </c>
      <c r="H35" s="27">
        <f>F35-(F35*G35)</f>
        <v>9.0649999999999995</v>
      </c>
      <c r="I35" s="26" t="s">
        <v>31</v>
      </c>
      <c r="J35" s="17">
        <f>SUM(H26:H35)</f>
        <v>73.745000000000005</v>
      </c>
    </row>
    <row r="36" spans="1:10" outlineLevel="1">
      <c r="A36" s="26"/>
      <c r="B36" s="36" t="s">
        <v>37</v>
      </c>
      <c r="C36" s="26"/>
      <c r="D36" s="26"/>
      <c r="E36" s="27"/>
      <c r="F36" s="27"/>
      <c r="G36" s="29"/>
      <c r="H36" s="27"/>
      <c r="I36" s="26"/>
      <c r="J36" s="17">
        <f>SUBTOTAL(9,J26:J35)</f>
        <v>73.745000000000005</v>
      </c>
    </row>
    <row r="37" spans="1:10" outlineLevel="2">
      <c r="A37" s="11">
        <f>1+A35</f>
        <v>31</v>
      </c>
      <c r="B37" s="11" t="s">
        <v>11</v>
      </c>
      <c r="C37" s="11" t="s">
        <v>12</v>
      </c>
      <c r="D37" s="11">
        <v>2</v>
      </c>
      <c r="E37" s="12">
        <v>2.35</v>
      </c>
      <c r="F37" s="12">
        <f>D37*E37</f>
        <v>4.7</v>
      </c>
      <c r="G37" s="11">
        <v>0</v>
      </c>
      <c r="H37" s="12">
        <f>F37-(F37*G37)</f>
        <v>4.7</v>
      </c>
      <c r="I37" s="11" t="s">
        <v>26</v>
      </c>
      <c r="J37" s="11"/>
    </row>
    <row r="38" spans="1:10" outlineLevel="2">
      <c r="A38" s="11">
        <f>1+A37</f>
        <v>32</v>
      </c>
      <c r="B38" s="11" t="s">
        <v>11</v>
      </c>
      <c r="C38" s="11" t="s">
        <v>17</v>
      </c>
      <c r="D38" s="11">
        <v>4</v>
      </c>
      <c r="E38" s="12">
        <v>2.1</v>
      </c>
      <c r="F38" s="12">
        <f>D38*E38</f>
        <v>8.4</v>
      </c>
      <c r="G38" s="11">
        <v>0</v>
      </c>
      <c r="H38" s="12">
        <f>F38-(F38*G38)</f>
        <v>8.4</v>
      </c>
      <c r="I38" s="11" t="s">
        <v>27</v>
      </c>
      <c r="J38" s="11"/>
    </row>
    <row r="39" spans="1:10" outlineLevel="2">
      <c r="A39" s="11">
        <f>1+A38</f>
        <v>33</v>
      </c>
      <c r="B39" s="11" t="s">
        <v>11</v>
      </c>
      <c r="C39" s="11" t="s">
        <v>18</v>
      </c>
      <c r="D39" s="11">
        <v>1</v>
      </c>
      <c r="E39" s="12">
        <v>3.05</v>
      </c>
      <c r="F39" s="12">
        <f>D39*E39</f>
        <v>3.05</v>
      </c>
      <c r="G39" s="11">
        <v>0</v>
      </c>
      <c r="H39" s="12">
        <f>F39-(F39*G39)</f>
        <v>3.05</v>
      </c>
      <c r="I39" s="11" t="s">
        <v>31</v>
      </c>
      <c r="J39" s="11"/>
    </row>
    <row r="40" spans="1:10" outlineLevel="2">
      <c r="A40" s="11">
        <f>1+A39</f>
        <v>34</v>
      </c>
      <c r="B40" s="11" t="s">
        <v>11</v>
      </c>
      <c r="C40" s="11" t="s">
        <v>19</v>
      </c>
      <c r="D40" s="11">
        <v>5</v>
      </c>
      <c r="E40" s="12">
        <v>1.99</v>
      </c>
      <c r="F40" s="12">
        <f>D40*E40</f>
        <v>9.9499999999999993</v>
      </c>
      <c r="G40" s="11">
        <v>0</v>
      </c>
      <c r="H40" s="12">
        <f>F40-(F40*G40)</f>
        <v>9.9499999999999993</v>
      </c>
      <c r="I40" s="11" t="s">
        <v>27</v>
      </c>
      <c r="J40" s="11"/>
    </row>
    <row r="41" spans="1:10" outlineLevel="2">
      <c r="A41" s="11">
        <f>1+A40</f>
        <v>35</v>
      </c>
      <c r="B41" s="11" t="s">
        <v>11</v>
      </c>
      <c r="C41" s="11" t="s">
        <v>20</v>
      </c>
      <c r="D41" s="11">
        <v>1</v>
      </c>
      <c r="E41" s="12">
        <v>2.65</v>
      </c>
      <c r="F41" s="12">
        <f>D41*E41</f>
        <v>2.65</v>
      </c>
      <c r="G41" s="11">
        <v>0</v>
      </c>
      <c r="H41" s="12">
        <f>F41-(F41*G41)</f>
        <v>2.65</v>
      </c>
      <c r="I41" s="21" t="s">
        <v>33</v>
      </c>
      <c r="J41" s="11"/>
    </row>
    <row r="42" spans="1:10" outlineLevel="2">
      <c r="A42" s="11">
        <f>1+A41</f>
        <v>36</v>
      </c>
      <c r="B42" s="11" t="s">
        <v>11</v>
      </c>
      <c r="C42" s="11" t="s">
        <v>21</v>
      </c>
      <c r="D42" s="11">
        <v>3</v>
      </c>
      <c r="E42" s="12">
        <v>3.65</v>
      </c>
      <c r="F42" s="12">
        <f>D42*E42</f>
        <v>10.95</v>
      </c>
      <c r="G42" s="11">
        <v>0</v>
      </c>
      <c r="H42" s="12">
        <f>F42-(F42*G42)</f>
        <v>10.95</v>
      </c>
      <c r="I42" s="11" t="s">
        <v>32</v>
      </c>
      <c r="J42" s="11"/>
    </row>
    <row r="43" spans="1:10" outlineLevel="2">
      <c r="A43" s="11">
        <f>1+A42</f>
        <v>37</v>
      </c>
      <c r="B43" s="11" t="s">
        <v>11</v>
      </c>
      <c r="C43" s="11" t="s">
        <v>22</v>
      </c>
      <c r="D43" s="11">
        <v>4</v>
      </c>
      <c r="E43" s="12">
        <v>2.75</v>
      </c>
      <c r="F43" s="12">
        <f>D43*E43</f>
        <v>11</v>
      </c>
      <c r="G43" s="11">
        <v>0</v>
      </c>
      <c r="H43" s="12">
        <f>F43-(F43*G43)</f>
        <v>11</v>
      </c>
      <c r="I43" s="11" t="s">
        <v>30</v>
      </c>
      <c r="J43" s="11"/>
    </row>
    <row r="44" spans="1:10" outlineLevel="2">
      <c r="A44" s="11">
        <f>1+A43</f>
        <v>38</v>
      </c>
      <c r="B44" s="11" t="s">
        <v>11</v>
      </c>
      <c r="C44" s="11" t="s">
        <v>23</v>
      </c>
      <c r="D44" s="11">
        <v>6</v>
      </c>
      <c r="E44" s="12">
        <v>1.95</v>
      </c>
      <c r="F44" s="12">
        <f>D44*E44</f>
        <v>11.7</v>
      </c>
      <c r="G44" s="11">
        <v>0</v>
      </c>
      <c r="H44" s="12">
        <f>F44-(F44*G44)</f>
        <v>11.7</v>
      </c>
      <c r="I44" s="11" t="s">
        <v>29</v>
      </c>
      <c r="J44" s="11"/>
    </row>
    <row r="45" spans="1:10" outlineLevel="2">
      <c r="A45" s="11">
        <f>1+A44</f>
        <v>39</v>
      </c>
      <c r="B45" s="11" t="s">
        <v>11</v>
      </c>
      <c r="C45" s="11" t="s">
        <v>24</v>
      </c>
      <c r="D45" s="11">
        <v>2</v>
      </c>
      <c r="E45" s="12">
        <v>0.95</v>
      </c>
      <c r="F45" s="12">
        <f>D45*E45</f>
        <v>1.9</v>
      </c>
      <c r="G45" s="11">
        <v>0</v>
      </c>
      <c r="H45" s="12">
        <f>F45-(F45*G45)</f>
        <v>1.9</v>
      </c>
      <c r="I45" s="11" t="s">
        <v>28</v>
      </c>
      <c r="J45" s="11"/>
    </row>
    <row r="46" spans="1:10" outlineLevel="2">
      <c r="A46" s="11">
        <f>1+A45</f>
        <v>40</v>
      </c>
      <c r="B46" s="11" t="s">
        <v>11</v>
      </c>
      <c r="C46" s="11" t="s">
        <v>25</v>
      </c>
      <c r="D46" s="11">
        <v>5</v>
      </c>
      <c r="E46" s="12">
        <v>1.25</v>
      </c>
      <c r="F46" s="12">
        <f>D46*E46</f>
        <v>6.25</v>
      </c>
      <c r="G46" s="11">
        <v>0</v>
      </c>
      <c r="H46" s="12">
        <f>F46-(F46*G46)</f>
        <v>6.25</v>
      </c>
      <c r="I46" s="11" t="s">
        <v>31</v>
      </c>
      <c r="J46" s="12">
        <f>SUM(H37:H46)</f>
        <v>70.550000000000011</v>
      </c>
    </row>
    <row r="47" spans="1:10" outlineLevel="1">
      <c r="A47" s="11"/>
      <c r="B47" s="37" t="s">
        <v>35</v>
      </c>
      <c r="C47" s="11"/>
      <c r="D47" s="11"/>
      <c r="E47" s="12"/>
      <c r="F47" s="12"/>
      <c r="G47" s="11"/>
      <c r="H47" s="12"/>
      <c r="I47" s="11"/>
      <c r="J47" s="12">
        <f>SUBTOTAL(9,J37:J46)</f>
        <v>70.550000000000011</v>
      </c>
    </row>
    <row r="48" spans="1:10" outlineLevel="2">
      <c r="A48" s="18">
        <f>1+A46</f>
        <v>41</v>
      </c>
      <c r="B48" s="18" t="s">
        <v>15</v>
      </c>
      <c r="C48" s="18" t="s">
        <v>12</v>
      </c>
      <c r="D48" s="18">
        <v>2</v>
      </c>
      <c r="E48" s="20">
        <v>2.65</v>
      </c>
      <c r="F48" s="20">
        <f>D48*E48</f>
        <v>5.3</v>
      </c>
      <c r="G48" s="18">
        <v>0</v>
      </c>
      <c r="H48" s="20">
        <f>F48-(F48*G48)</f>
        <v>5.3</v>
      </c>
      <c r="I48" s="18" t="s">
        <v>26</v>
      </c>
      <c r="J48" s="18"/>
    </row>
    <row r="49" spans="1:11" outlineLevel="2">
      <c r="A49" s="18">
        <f>1+A48</f>
        <v>42</v>
      </c>
      <c r="B49" s="18" t="s">
        <v>15</v>
      </c>
      <c r="C49" s="18" t="s">
        <v>17</v>
      </c>
      <c r="D49" s="18">
        <v>4</v>
      </c>
      <c r="E49" s="20">
        <v>2.65</v>
      </c>
      <c r="F49" s="20">
        <f>D49*E49</f>
        <v>10.6</v>
      </c>
      <c r="G49" s="18">
        <v>0</v>
      </c>
      <c r="H49" s="20">
        <f>F49-(F49*G49)</f>
        <v>10.6</v>
      </c>
      <c r="I49" s="18" t="s">
        <v>27</v>
      </c>
      <c r="J49" s="18"/>
    </row>
    <row r="50" spans="1:11" outlineLevel="2">
      <c r="A50" s="18">
        <f>1+A49</f>
        <v>43</v>
      </c>
      <c r="B50" s="18" t="s">
        <v>15</v>
      </c>
      <c r="C50" s="18" t="s">
        <v>18</v>
      </c>
      <c r="D50" s="18">
        <v>1</v>
      </c>
      <c r="E50" s="20">
        <v>3.3</v>
      </c>
      <c r="F50" s="20">
        <f>D50*E50</f>
        <v>3.3</v>
      </c>
      <c r="G50" s="18">
        <v>0</v>
      </c>
      <c r="H50" s="20">
        <f>F50-(F50*G50)</f>
        <v>3.3</v>
      </c>
      <c r="I50" s="18" t="s">
        <v>31</v>
      </c>
      <c r="J50" s="18"/>
    </row>
    <row r="51" spans="1:11" outlineLevel="2">
      <c r="A51" s="18">
        <f>1+A50</f>
        <v>44</v>
      </c>
      <c r="B51" s="18" t="s">
        <v>15</v>
      </c>
      <c r="C51" s="18" t="s">
        <v>19</v>
      </c>
      <c r="D51" s="18">
        <v>5</v>
      </c>
      <c r="E51" s="20">
        <v>1.65</v>
      </c>
      <c r="F51" s="20">
        <f>D51*E51</f>
        <v>8.25</v>
      </c>
      <c r="G51" s="18">
        <v>0</v>
      </c>
      <c r="H51" s="20">
        <f>F51-(F51*G51)</f>
        <v>8.25</v>
      </c>
      <c r="I51" s="18" t="s">
        <v>27</v>
      </c>
      <c r="J51" s="18"/>
    </row>
    <row r="52" spans="1:11" outlineLevel="2">
      <c r="A52" s="18">
        <f>1+A51</f>
        <v>45</v>
      </c>
      <c r="B52" s="18" t="s">
        <v>15</v>
      </c>
      <c r="C52" s="18" t="s">
        <v>20</v>
      </c>
      <c r="D52" s="18">
        <v>1</v>
      </c>
      <c r="E52" s="20">
        <v>2.02</v>
      </c>
      <c r="F52" s="20">
        <f>D52*E52</f>
        <v>2.02</v>
      </c>
      <c r="G52" s="18">
        <v>0</v>
      </c>
      <c r="H52" s="20">
        <f>F52-(F52*G52)</f>
        <v>2.02</v>
      </c>
      <c r="I52" s="30" t="s">
        <v>33</v>
      </c>
      <c r="J52" s="18"/>
    </row>
    <row r="53" spans="1:11" outlineLevel="2">
      <c r="A53" s="18">
        <f>1+A52</f>
        <v>46</v>
      </c>
      <c r="B53" s="18" t="s">
        <v>15</v>
      </c>
      <c r="C53" s="18" t="s">
        <v>21</v>
      </c>
      <c r="D53" s="18">
        <v>3</v>
      </c>
      <c r="E53" s="20">
        <v>3.1</v>
      </c>
      <c r="F53" s="20">
        <f>D53*E53</f>
        <v>9.3000000000000007</v>
      </c>
      <c r="G53" s="18">
        <v>0</v>
      </c>
      <c r="H53" s="20">
        <f>F53-(F53*G53)</f>
        <v>9.3000000000000007</v>
      </c>
      <c r="I53" s="18" t="s">
        <v>32</v>
      </c>
      <c r="J53" s="18"/>
    </row>
    <row r="54" spans="1:11" outlineLevel="2">
      <c r="A54" s="18">
        <f>1+A53</f>
        <v>47</v>
      </c>
      <c r="B54" s="18" t="s">
        <v>15</v>
      </c>
      <c r="C54" s="18" t="s">
        <v>22</v>
      </c>
      <c r="D54" s="18">
        <v>4</v>
      </c>
      <c r="E54" s="20">
        <v>2.15</v>
      </c>
      <c r="F54" s="20">
        <f>D54*E54</f>
        <v>8.6</v>
      </c>
      <c r="G54" s="18">
        <v>0</v>
      </c>
      <c r="H54" s="20">
        <f>F54-(F54*G54)</f>
        <v>8.6</v>
      </c>
      <c r="I54" s="18" t="s">
        <v>30</v>
      </c>
      <c r="J54" s="18"/>
      <c r="K54" t="s">
        <v>34</v>
      </c>
    </row>
    <row r="55" spans="1:11" outlineLevel="2">
      <c r="A55" s="18">
        <f>1+A54</f>
        <v>48</v>
      </c>
      <c r="B55" s="18" t="s">
        <v>15</v>
      </c>
      <c r="C55" s="18" t="s">
        <v>23</v>
      </c>
      <c r="D55" s="18">
        <v>6</v>
      </c>
      <c r="E55" s="20">
        <v>2.1</v>
      </c>
      <c r="F55" s="20">
        <f>D55*E55</f>
        <v>12.600000000000001</v>
      </c>
      <c r="G55" s="18">
        <v>0</v>
      </c>
      <c r="H55" s="20">
        <f>F55-(F55*G55)</f>
        <v>12.600000000000001</v>
      </c>
      <c r="I55" s="18" t="s">
        <v>29</v>
      </c>
      <c r="J55" s="18"/>
    </row>
    <row r="56" spans="1:11" outlineLevel="2">
      <c r="A56" s="18">
        <f>1+A55</f>
        <v>49</v>
      </c>
      <c r="B56" s="18" t="s">
        <v>15</v>
      </c>
      <c r="C56" s="18" t="s">
        <v>24</v>
      </c>
      <c r="D56" s="18">
        <v>2</v>
      </c>
      <c r="E56" s="20">
        <v>1</v>
      </c>
      <c r="F56" s="20">
        <f>D56*E56</f>
        <v>2</v>
      </c>
      <c r="G56" s="18">
        <v>0</v>
      </c>
      <c r="H56" s="20">
        <f>F56-(F56*G56)</f>
        <v>2</v>
      </c>
      <c r="I56" s="18" t="s">
        <v>28</v>
      </c>
      <c r="J56" s="18"/>
    </row>
    <row r="57" spans="1:11" outlineLevel="2">
      <c r="A57" s="18">
        <f>1+A56</f>
        <v>50</v>
      </c>
      <c r="B57" s="18" t="s">
        <v>15</v>
      </c>
      <c r="C57" s="18" t="s">
        <v>25</v>
      </c>
      <c r="D57" s="18">
        <v>5</v>
      </c>
      <c r="E57" s="20">
        <v>1.1499999999999999</v>
      </c>
      <c r="F57" s="20">
        <f>D57*E57</f>
        <v>5.75</v>
      </c>
      <c r="G57" s="18">
        <v>0</v>
      </c>
      <c r="H57" s="20">
        <f>F57-(F57*G57)</f>
        <v>5.75</v>
      </c>
      <c r="I57" s="18" t="s">
        <v>31</v>
      </c>
      <c r="J57" s="20">
        <f>SUM(H48:H57)</f>
        <v>67.72</v>
      </c>
    </row>
    <row r="58" spans="1:11" outlineLevel="1">
      <c r="A58" s="38"/>
      <c r="B58" s="40" t="s">
        <v>38</v>
      </c>
      <c r="C58" s="38"/>
      <c r="D58" s="38"/>
      <c r="E58" s="39"/>
      <c r="F58" s="39"/>
      <c r="G58" s="38"/>
      <c r="H58" s="39"/>
      <c r="I58" s="38"/>
      <c r="J58" s="39">
        <f>SUBTOTAL(9,J48:J57)</f>
        <v>67.72</v>
      </c>
    </row>
    <row r="59" spans="1:11">
      <c r="A59" s="38"/>
      <c r="B59" s="40" t="s">
        <v>40</v>
      </c>
      <c r="C59" s="38"/>
      <c r="D59" s="38"/>
      <c r="E59" s="39"/>
      <c r="F59" s="39"/>
      <c r="G59" s="38"/>
      <c r="H59" s="39"/>
      <c r="I59" s="38"/>
      <c r="J59" s="39">
        <f>SUBTOTAL(9,J4:J57)</f>
        <v>348.35950000000003</v>
      </c>
    </row>
  </sheetData>
  <sortState ref="B4:J53">
    <sortCondition ref="B4"/>
  </sortState>
  <mergeCells count="1">
    <mergeCell ref="A1:K1"/>
  </mergeCells>
  <printOptions horizontalCentered="1"/>
  <pageMargins left="0.70866141732283472" right="0.51181102362204722" top="0.74803149606299213" bottom="0.74803149606299213" header="0.31496062992125984" footer="0.31496062992125984"/>
  <pageSetup paperSize="5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Hoja5</vt:lpstr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2010-12-02T21:11:01Z</cp:lastPrinted>
  <dcterms:created xsi:type="dcterms:W3CDTF">2010-12-02T18:29:31Z</dcterms:created>
  <dcterms:modified xsi:type="dcterms:W3CDTF">2010-12-02T21:13:45Z</dcterms:modified>
</cp:coreProperties>
</file>