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CENSO" sheetId="1" r:id="rId1"/>
    <sheet name="GRAFICA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8" i="1"/>
  <c r="G6"/>
  <c r="G7"/>
  <c r="G8"/>
  <c r="G9"/>
  <c r="G10"/>
  <c r="G11"/>
  <c r="G12"/>
  <c r="G13"/>
  <c r="G14"/>
  <c r="G15"/>
  <c r="G16"/>
  <c r="G5"/>
  <c r="E18"/>
  <c r="C18"/>
  <c r="E16"/>
  <c r="E15"/>
  <c r="E14"/>
  <c r="E13"/>
  <c r="E12"/>
  <c r="E11"/>
  <c r="E10"/>
  <c r="E9"/>
  <c r="E8"/>
  <c r="E7"/>
  <c r="E6"/>
  <c r="E5"/>
  <c r="C16"/>
  <c r="C15"/>
  <c r="C14"/>
  <c r="C13"/>
  <c r="C12"/>
  <c r="C11"/>
  <c r="C10"/>
  <c r="C9"/>
  <c r="C8"/>
  <c r="C7"/>
  <c r="C6"/>
  <c r="C5"/>
  <c r="F7"/>
  <c r="F8"/>
  <c r="F9"/>
  <c r="F10"/>
  <c r="F11"/>
  <c r="F12"/>
  <c r="F13"/>
  <c r="F14"/>
  <c r="F15"/>
  <c r="F16"/>
  <c r="F6"/>
  <c r="F5"/>
  <c r="D18"/>
  <c r="B18"/>
  <c r="F18" l="1"/>
</calcChain>
</file>

<file path=xl/sharedStrings.xml><?xml version="1.0" encoding="utf-8"?>
<sst xmlns="http://schemas.openxmlformats.org/spreadsheetml/2006/main" count="25" uniqueCount="21">
  <si>
    <t>HOMBRE</t>
  </si>
  <si>
    <t>MUJERES</t>
  </si>
  <si>
    <t>CENSO NACIONAL DE POBLACION 2010</t>
  </si>
  <si>
    <t>CHIRIQUI</t>
  </si>
  <si>
    <t>BOCAS DEL TORO</t>
  </si>
  <si>
    <t>VERAGUAS</t>
  </si>
  <si>
    <t>HERRERA</t>
  </si>
  <si>
    <t>LOS SANTOS</t>
  </si>
  <si>
    <t>COCLE</t>
  </si>
  <si>
    <t>COLON</t>
  </si>
  <si>
    <t>PANAMA</t>
  </si>
  <si>
    <t>PROVINCIA</t>
  </si>
  <si>
    <t>DARIEN</t>
  </si>
  <si>
    <t>COMARCA NGBE BUGLE</t>
  </si>
  <si>
    <t>COMARCA KUNA AYALA</t>
  </si>
  <si>
    <t>COMARCA EMBERA</t>
  </si>
  <si>
    <t xml:space="preserve">TOTAL </t>
  </si>
  <si>
    <t>TOTAL</t>
  </si>
  <si>
    <t>V.A</t>
  </si>
  <si>
    <t>V.R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</si>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</sst>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1" applyFont="1"/>
    <xf numFmtId="0" fontId="1" fillId="6" borderId="1" xfId="1" applyFont="1" applyFill="1"/>
    <xf numFmtId="0" fontId="1" fillId="5" borderId="1" xfId="1" applyFont="1" applyFill="1" applyAlignment="1">
      <alignment horizontal="center"/>
    </xf>
    <xf numFmtId="0" fontId="1" fillId="3" borderId="1" xfId="1" applyFont="1" applyFill="1" applyAlignment="1">
      <alignment horizontal="center"/>
    </xf>
    <xf numFmtId="0" fontId="1" fillId="0" borderId="1" xfId="1" applyFont="1" applyAlignment="1">
      <alignment horizontal="center"/>
    </xf>
    <xf numFmtId="0" fontId="5" fillId="2" borderId="1" xfId="1" applyFont="1" applyFill="1" applyAlignment="1">
      <alignment horizontal="center"/>
    </xf>
    <xf numFmtId="0" fontId="5" fillId="0" borderId="1" xfId="1" applyFont="1" applyAlignment="1">
      <alignment horizontal="center"/>
    </xf>
    <xf numFmtId="0" fontId="3" fillId="6" borderId="1" xfId="1" applyFont="1" applyFill="1" applyAlignment="1">
      <alignment horizontal="center"/>
    </xf>
    <xf numFmtId="0" fontId="4" fillId="6" borderId="1" xfId="1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1" applyFont="1" applyAlignment="1">
      <alignment horizontal="center"/>
    </xf>
    <xf numFmtId="0" fontId="1" fillId="5" borderId="1" xfId="1" applyNumberFormat="1" applyFont="1" applyFill="1" applyAlignment="1">
      <alignment horizontal="center"/>
    </xf>
    <xf numFmtId="165" fontId="1" fillId="5" borderId="1" xfId="1" applyNumberFormat="1" applyFont="1" applyFill="1" applyAlignment="1">
      <alignment horizontal="center"/>
    </xf>
    <xf numFmtId="165" fontId="1" fillId="3" borderId="1" xfId="1" applyNumberFormat="1" applyFont="1" applyFill="1" applyAlignment="1">
      <alignment horizontal="center"/>
    </xf>
    <xf numFmtId="0" fontId="5" fillId="4" borderId="1" xfId="1" applyFont="1" applyFill="1" applyAlignment="1">
      <alignment horizontal="center"/>
    </xf>
    <xf numFmtId="0" fontId="4" fillId="5" borderId="1" xfId="1" applyFont="1" applyFill="1" applyAlignment="1">
      <alignment horizontal="center"/>
    </xf>
    <xf numFmtId="0" fontId="4" fillId="3" borderId="1" xfId="1" applyFont="1" applyFill="1" applyAlignment="1">
      <alignment horizontal="center"/>
    </xf>
    <xf numFmtId="0" fontId="7" fillId="4" borderId="1" xfId="1" applyFont="1" applyFill="1" applyAlignment="1">
      <alignment horizontal="center"/>
    </xf>
    <xf numFmtId="164" fontId="1" fillId="3" borderId="1" xfId="1" applyNumberFormat="1" applyFont="1" applyFill="1" applyAlignment="1">
      <alignment horizontal="center"/>
    </xf>
    <xf numFmtId="165" fontId="5" fillId="4" borderId="1" xfId="1" applyNumberFormat="1" applyFont="1" applyFill="1" applyAlignment="1">
      <alignment horizontal="center"/>
    </xf>
    <xf numFmtId="9" fontId="4" fillId="5" borderId="1" xfId="2" applyFont="1" applyFill="1" applyBorder="1" applyAlignment="1">
      <alignment horizontal="center"/>
    </xf>
    <xf numFmtId="9" fontId="4" fillId="3" borderId="1" xfId="2" applyFont="1" applyFill="1" applyBorder="1" applyAlignment="1">
      <alignment horizontal="center"/>
    </xf>
    <xf numFmtId="9" fontId="7" fillId="4" borderId="1" xfId="2" applyFont="1" applyFill="1" applyBorder="1" applyAlignment="1">
      <alignment horizontal="center"/>
    </xf>
    <xf numFmtId="0" fontId="6" fillId="2" borderId="1" xfId="1" applyFont="1" applyFill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6" fillId="4" borderId="1" xfId="1" applyFont="1" applyFill="1" applyAlignment="1">
      <alignment horizontal="center"/>
    </xf>
  </cellXfs>
  <cellStyles count="3">
    <cellStyle name="Celda vinculada" xfId="1" builtinId="2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47"/>
  <c:chart>
    <c:title>
      <c:tx>
        <c:rich>
          <a:bodyPr/>
          <a:lstStyle/>
          <a:p>
            <a:pPr>
              <a:defRPr/>
            </a:pPr>
            <a:r>
              <a:rPr lang="en-US" sz="2800">
                <a:solidFill>
                  <a:schemeClr val="accent5">
                    <a:lumMod val="75000"/>
                  </a:schemeClr>
                </a:solidFill>
              </a:rPr>
              <a:t>CENSO</a:t>
            </a:r>
          </a:p>
          <a:p>
            <a:pPr>
              <a:defRPr/>
            </a:pPr>
            <a:r>
              <a:rPr lang="en-US" sz="2800">
                <a:solidFill>
                  <a:schemeClr val="accent5">
                    <a:lumMod val="75000"/>
                  </a:schemeClr>
                </a:solidFill>
              </a:rPr>
              <a:t> 2010</a:t>
            </a:r>
          </a:p>
        </c:rich>
      </c:tx>
      <c:layout>
        <c:manualLayout>
          <c:xMode val="edge"/>
          <c:yMode val="edge"/>
          <c:x val="0.40050936473220716"/>
          <c:y val="0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CENSO!$A$5:$A$16</c:f>
              <c:strCache>
                <c:ptCount val="12"/>
                <c:pt idx="0">
                  <c:v>CHIRIQUI</c:v>
                </c:pt>
                <c:pt idx="1">
                  <c:v>BOCAS DEL TORO</c:v>
                </c:pt>
                <c:pt idx="2">
                  <c:v>VERAGUAS</c:v>
                </c:pt>
                <c:pt idx="3">
                  <c:v>HERRERA</c:v>
                </c:pt>
                <c:pt idx="4">
                  <c:v>LOS SANTOS</c:v>
                </c:pt>
                <c:pt idx="5">
                  <c:v>COCLE</c:v>
                </c:pt>
                <c:pt idx="6">
                  <c:v>COLON</c:v>
                </c:pt>
                <c:pt idx="7">
                  <c:v>PANAMA</c:v>
                </c:pt>
                <c:pt idx="8">
                  <c:v>DARIEN</c:v>
                </c:pt>
                <c:pt idx="9">
                  <c:v>COMARCA NGBE BUGLE</c:v>
                </c:pt>
                <c:pt idx="10">
                  <c:v>COMARCA KUNA AYALA</c:v>
                </c:pt>
                <c:pt idx="11">
                  <c:v>COMARCA EMBERA</c:v>
                </c:pt>
              </c:strCache>
            </c:strRef>
          </c:cat>
          <c:val>
            <c:numRef>
              <c:f>CENSO!$C$5:$C$16</c:f>
              <c:numCache>
                <c:formatCode>0.000</c:formatCode>
                <c:ptCount val="12"/>
                <c:pt idx="0">
                  <c:v>0.12451554096729124</c:v>
                </c:pt>
                <c:pt idx="1">
                  <c:v>3.7732779574728703E-2</c:v>
                </c:pt>
                <c:pt idx="2">
                  <c:v>7.0591662041378789E-2</c:v>
                </c:pt>
                <c:pt idx="3">
                  <c:v>3.2564618461597354E-2</c:v>
                </c:pt>
                <c:pt idx="4">
                  <c:v>2.7016067293153936E-2</c:v>
                </c:pt>
                <c:pt idx="5">
                  <c:v>6.9933754713008861E-2</c:v>
                </c:pt>
                <c:pt idx="6">
                  <c:v>7.0049785641830467E-2</c:v>
                </c:pt>
                <c:pt idx="7">
                  <c:v>0.49458661888265804</c:v>
                </c:pt>
                <c:pt idx="8">
                  <c:v>1.540938582556604E-2</c:v>
                </c:pt>
                <c:pt idx="9">
                  <c:v>4.5560680587188269E-2</c:v>
                </c:pt>
                <c:pt idx="10">
                  <c:v>8.9600997148270786E-3</c:v>
                </c:pt>
                <c:pt idx="11">
                  <c:v>3.07900629677123E-3</c:v>
                </c:pt>
              </c:numCache>
            </c:numRef>
          </c:val>
        </c:ser>
        <c:ser>
          <c:idx val="1"/>
          <c:order val="1"/>
          <c:cat>
            <c:strRef>
              <c:f>CENSO!$A$5:$A$16</c:f>
              <c:strCache>
                <c:ptCount val="12"/>
                <c:pt idx="0">
                  <c:v>CHIRIQUI</c:v>
                </c:pt>
                <c:pt idx="1">
                  <c:v>BOCAS DEL TORO</c:v>
                </c:pt>
                <c:pt idx="2">
                  <c:v>VERAGUAS</c:v>
                </c:pt>
                <c:pt idx="3">
                  <c:v>HERRERA</c:v>
                </c:pt>
                <c:pt idx="4">
                  <c:v>LOS SANTOS</c:v>
                </c:pt>
                <c:pt idx="5">
                  <c:v>COCLE</c:v>
                </c:pt>
                <c:pt idx="6">
                  <c:v>COLON</c:v>
                </c:pt>
                <c:pt idx="7">
                  <c:v>PANAMA</c:v>
                </c:pt>
                <c:pt idx="8">
                  <c:v>DARIEN</c:v>
                </c:pt>
                <c:pt idx="9">
                  <c:v>COMARCA NGBE BUGLE</c:v>
                </c:pt>
                <c:pt idx="10">
                  <c:v>COMARCA KUNA AYALA</c:v>
                </c:pt>
                <c:pt idx="11">
                  <c:v>COMARCA EMBERA</c:v>
                </c:pt>
              </c:strCache>
            </c:strRef>
          </c:cat>
          <c:val>
            <c:numRef>
              <c:f>CENSO!$E$5:$E$16</c:f>
              <c:numCache>
                <c:formatCode>0.000</c:formatCode>
                <c:ptCount val="12"/>
                <c:pt idx="0">
                  <c:v>0.12220243780636215</c:v>
                </c:pt>
                <c:pt idx="1">
                  <c:v>3.5674978545558567E-2</c:v>
                </c:pt>
                <c:pt idx="2">
                  <c:v>6.5826347508618141E-2</c:v>
                </c:pt>
                <c:pt idx="3">
                  <c:v>3.2402267140522953E-2</c:v>
                </c:pt>
                <c:pt idx="4">
                  <c:v>2.6252599987394001E-2</c:v>
                </c:pt>
                <c:pt idx="5">
                  <c:v>6.7726338296541594E-2</c:v>
                </c:pt>
                <c:pt idx="6">
                  <c:v>6.9712995330931726E-2</c:v>
                </c:pt>
                <c:pt idx="7">
                  <c:v>0.50725814662716784</c:v>
                </c:pt>
                <c:pt idx="8">
                  <c:v>1.2840543803423983E-2</c:v>
                </c:pt>
                <c:pt idx="9">
                  <c:v>4.7380982395236873E-2</c:v>
                </c:pt>
                <c:pt idx="10">
                  <c:v>1.0058133051476114E-2</c:v>
                </c:pt>
                <c:pt idx="11" formatCode="0.0000">
                  <c:v>2.6642295067660277E-3</c:v>
                </c:pt>
              </c:numCache>
            </c:numRef>
          </c:val>
        </c:ser>
        <c:dLbls/>
        <c:gapWidth val="75"/>
        <c:shape val="cylinder"/>
        <c:axId val="113060864"/>
        <c:axId val="113087232"/>
        <c:axId val="0"/>
      </c:bar3DChart>
      <c:catAx>
        <c:axId val="113060864"/>
        <c:scaling>
          <c:orientation val="minMax"/>
        </c:scaling>
        <c:axPos val="b"/>
        <c:majorTickMark val="none"/>
        <c:tickLblPos val="nextTo"/>
        <c:crossAx val="113087232"/>
        <c:crosses val="autoZero"/>
        <c:auto val="1"/>
        <c:lblAlgn val="ctr"/>
        <c:lblOffset val="100"/>
      </c:catAx>
      <c:valAx>
        <c:axId val="113087232"/>
        <c:scaling>
          <c:orientation val="minMax"/>
        </c:scaling>
        <c:axPos val="l"/>
        <c:majorGridlines/>
        <c:numFmt formatCode="0.000" sourceLinked="1"/>
        <c:majorTickMark val="none"/>
        <c:tickLblPos val="nextTo"/>
        <c:crossAx val="11306086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3</xdr:row>
      <xdr:rowOff>190499</xdr:rowOff>
    </xdr:from>
    <xdr:to>
      <xdr:col>8</xdr:col>
      <xdr:colOff>266699</xdr:colOff>
      <xdr:row>22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19"/>
  <sheetViews>
    <sheetView workbookViewId="0">
      <selection activeCell="C21" sqref="C21"/>
    </sheetView>
  </sheetViews>
  <sheetFormatPr baseColWidth="10" defaultRowHeight="15"/>
  <cols>
    <col min="1" max="1" width="23.28515625" customWidth="1"/>
    <col min="2" max="3" width="15.28515625" customWidth="1"/>
    <col min="4" max="5" width="17.42578125" customWidth="1"/>
    <col min="7" max="7" width="13.28515625" customWidth="1"/>
  </cols>
  <sheetData>
    <row r="1" spans="1:9" ht="15.75" thickBot="1">
      <c r="A1" s="24" t="s">
        <v>2</v>
      </c>
      <c r="B1" s="24"/>
      <c r="C1" s="24"/>
      <c r="D1" s="24"/>
      <c r="E1" s="24"/>
      <c r="F1" s="24"/>
      <c r="G1" s="6"/>
    </row>
    <row r="2" spans="1:9" ht="16.5" thickTop="1" thickBot="1">
      <c r="A2" s="6"/>
      <c r="B2" s="6"/>
      <c r="C2" s="6"/>
      <c r="D2" s="6"/>
      <c r="E2" s="6"/>
      <c r="F2" s="6"/>
      <c r="G2" s="6"/>
    </row>
    <row r="3" spans="1:9" ht="16.5" thickTop="1" thickBot="1">
      <c r="A3" s="8" t="s">
        <v>11</v>
      </c>
      <c r="B3" s="26" t="s">
        <v>0</v>
      </c>
      <c r="C3" s="26"/>
      <c r="D3" s="25" t="s">
        <v>1</v>
      </c>
      <c r="E3" s="25"/>
      <c r="F3" s="27" t="s">
        <v>17</v>
      </c>
      <c r="G3" s="27"/>
    </row>
    <row r="4" spans="1:9" ht="16.5" thickTop="1" thickBot="1">
      <c r="B4" s="10" t="s">
        <v>18</v>
      </c>
      <c r="C4" s="10" t="s">
        <v>19</v>
      </c>
      <c r="D4" s="10" t="s">
        <v>18</v>
      </c>
      <c r="E4" s="10" t="s">
        <v>19</v>
      </c>
      <c r="F4" s="11" t="s">
        <v>18</v>
      </c>
      <c r="G4" s="11" t="s">
        <v>19</v>
      </c>
    </row>
    <row r="5" spans="1:9" ht="16.5" thickTop="1" thickBot="1">
      <c r="A5" s="2" t="s">
        <v>3</v>
      </c>
      <c r="B5" s="12">
        <v>208186</v>
      </c>
      <c r="C5" s="13">
        <f>B5/B18</f>
        <v>0.12451554096729124</v>
      </c>
      <c r="D5" s="4">
        <v>201635</v>
      </c>
      <c r="E5" s="14">
        <f>D5/D18</f>
        <v>0.12220243780636215</v>
      </c>
      <c r="F5" s="15">
        <f t="shared" ref="F5:F16" si="0">B5+D5</f>
        <v>409821</v>
      </c>
      <c r="G5" s="20">
        <f>F5/3321976</f>
        <v>0.12336663479808403</v>
      </c>
    </row>
    <row r="6" spans="1:9" ht="16.5" thickTop="1" thickBot="1">
      <c r="A6" s="2" t="s">
        <v>4</v>
      </c>
      <c r="B6" s="3">
        <v>63088</v>
      </c>
      <c r="C6" s="13">
        <f>B6/B18</f>
        <v>3.7732779574728703E-2</v>
      </c>
      <c r="D6" s="4">
        <v>58864</v>
      </c>
      <c r="E6" s="14">
        <f>D6/D18</f>
        <v>3.5674978545558567E-2</v>
      </c>
      <c r="F6" s="15">
        <f t="shared" si="0"/>
        <v>121952</v>
      </c>
      <c r="G6" s="20">
        <f t="shared" ref="G6:G16" si="1">F6/3321976</f>
        <v>3.67106806310461E-2</v>
      </c>
    </row>
    <row r="7" spans="1:9" ht="16.5" thickTop="1" thickBot="1">
      <c r="A7" s="2" t="s">
        <v>5</v>
      </c>
      <c r="B7" s="3">
        <v>118027</v>
      </c>
      <c r="C7" s="13">
        <f>B7/B18</f>
        <v>7.0591662041378789E-2</v>
      </c>
      <c r="D7" s="4">
        <v>108614</v>
      </c>
      <c r="E7" s="14">
        <f>D7/D18</f>
        <v>6.5826347508618141E-2</v>
      </c>
      <c r="F7" s="15">
        <f t="shared" si="0"/>
        <v>226641</v>
      </c>
      <c r="G7" s="20">
        <f t="shared" si="1"/>
        <v>6.8224755386553065E-2</v>
      </c>
      <c r="I7" t="s">
        <v>20</v>
      </c>
    </row>
    <row r="8" spans="1:9" ht="16.5" thickTop="1" thickBot="1">
      <c r="A8" s="2" t="s">
        <v>6</v>
      </c>
      <c r="B8" s="3">
        <v>54447</v>
      </c>
      <c r="C8" s="13">
        <f>B8/B18</f>
        <v>3.2564618461597354E-2</v>
      </c>
      <c r="D8" s="4">
        <v>53464</v>
      </c>
      <c r="E8" s="14">
        <f>D8/D18</f>
        <v>3.2402267140522953E-2</v>
      </c>
      <c r="F8" s="15">
        <f t="shared" si="0"/>
        <v>107911</v>
      </c>
      <c r="G8" s="20">
        <f t="shared" si="1"/>
        <v>3.2483979414661635E-2</v>
      </c>
    </row>
    <row r="9" spans="1:9" ht="16.5" thickTop="1" thickBot="1">
      <c r="A9" s="2" t="s">
        <v>7</v>
      </c>
      <c r="B9" s="3">
        <v>45170</v>
      </c>
      <c r="C9" s="13">
        <f>B9/B18</f>
        <v>2.7016067293153936E-2</v>
      </c>
      <c r="D9" s="4">
        <v>43317</v>
      </c>
      <c r="E9" s="14">
        <f>D9/D18</f>
        <v>2.6252599987394001E-2</v>
      </c>
      <c r="F9" s="15">
        <f t="shared" si="0"/>
        <v>88487</v>
      </c>
      <c r="G9" s="20">
        <f t="shared" si="1"/>
        <v>2.6636857099509449E-2</v>
      </c>
    </row>
    <row r="10" spans="1:9" ht="16.5" thickTop="1" thickBot="1">
      <c r="A10" s="2" t="s">
        <v>8</v>
      </c>
      <c r="B10" s="3">
        <v>116927</v>
      </c>
      <c r="C10" s="13">
        <f>B10/B18</f>
        <v>6.9933754713008861E-2</v>
      </c>
      <c r="D10" s="4">
        <v>111749</v>
      </c>
      <c r="E10" s="14">
        <f>D10/D18</f>
        <v>6.7726338296541594E-2</v>
      </c>
      <c r="F10" s="15">
        <f t="shared" si="0"/>
        <v>228676</v>
      </c>
      <c r="G10" s="20">
        <f t="shared" si="1"/>
        <v>6.8837342593685208E-2</v>
      </c>
    </row>
    <row r="11" spans="1:9" ht="16.5" thickTop="1" thickBot="1">
      <c r="A11" s="2" t="s">
        <v>9</v>
      </c>
      <c r="B11" s="3">
        <v>117121</v>
      </c>
      <c r="C11" s="13">
        <f>B11/B18</f>
        <v>7.0049785641830467E-2</v>
      </c>
      <c r="D11" s="4">
        <v>115027</v>
      </c>
      <c r="E11" s="14">
        <f>D11/D18</f>
        <v>6.9712995330931726E-2</v>
      </c>
      <c r="F11" s="15">
        <f t="shared" si="0"/>
        <v>232148</v>
      </c>
      <c r="G11" s="20">
        <f t="shared" si="1"/>
        <v>6.9882503666492471E-2</v>
      </c>
    </row>
    <row r="12" spans="1:9" ht="16.5" thickTop="1" thickBot="1">
      <c r="A12" s="2" t="s">
        <v>10</v>
      </c>
      <c r="B12" s="3">
        <v>826933</v>
      </c>
      <c r="C12" s="13">
        <f>B12/B18</f>
        <v>0.49458661888265804</v>
      </c>
      <c r="D12" s="4">
        <v>836980</v>
      </c>
      <c r="E12" s="14">
        <f>D12/D18</f>
        <v>0.50725814662716784</v>
      </c>
      <c r="F12" s="15">
        <f t="shared" si="0"/>
        <v>1663913</v>
      </c>
      <c r="G12" s="20">
        <f t="shared" si="1"/>
        <v>0.50088050003973539</v>
      </c>
    </row>
    <row r="13" spans="1:9" ht="16.5" thickTop="1" thickBot="1">
      <c r="A13" s="2" t="s">
        <v>12</v>
      </c>
      <c r="B13" s="3">
        <v>25764</v>
      </c>
      <c r="C13" s="13">
        <f>B13/B18</f>
        <v>1.540938582556604E-2</v>
      </c>
      <c r="D13" s="4">
        <v>21187</v>
      </c>
      <c r="E13" s="14">
        <f>D13/D18</f>
        <v>1.2840543803423983E-2</v>
      </c>
      <c r="F13" s="15">
        <f t="shared" si="0"/>
        <v>46951</v>
      </c>
      <c r="G13" s="20">
        <f t="shared" si="1"/>
        <v>1.4133455509612352E-2</v>
      </c>
    </row>
    <row r="14" spans="1:9" ht="16.5" thickTop="1" thickBot="1">
      <c r="A14" s="2" t="s">
        <v>13</v>
      </c>
      <c r="B14" s="3">
        <v>76176</v>
      </c>
      <c r="C14" s="13">
        <f>B14/B18</f>
        <v>4.5560680587188269E-2</v>
      </c>
      <c r="D14" s="4">
        <v>78179</v>
      </c>
      <c r="E14" s="14">
        <f>D14/D18</f>
        <v>4.7380982395236873E-2</v>
      </c>
      <c r="F14" s="15">
        <f t="shared" si="0"/>
        <v>154355</v>
      </c>
      <c r="G14" s="20">
        <f t="shared" si="1"/>
        <v>4.6464814917386521E-2</v>
      </c>
    </row>
    <row r="15" spans="1:9" ht="16.5" thickTop="1" thickBot="1">
      <c r="A15" s="2" t="s">
        <v>14</v>
      </c>
      <c r="B15" s="3">
        <v>14981</v>
      </c>
      <c r="C15" s="13">
        <f>B15/B18</f>
        <v>8.9600997148270786E-3</v>
      </c>
      <c r="D15" s="4">
        <v>16596</v>
      </c>
      <c r="E15" s="14">
        <f>D15/D18</f>
        <v>1.0058133051476114E-2</v>
      </c>
      <c r="F15" s="15">
        <f t="shared" si="0"/>
        <v>31577</v>
      </c>
      <c r="G15" s="20">
        <f t="shared" si="1"/>
        <v>9.5054870956322382E-3</v>
      </c>
    </row>
    <row r="16" spans="1:9" ht="16.5" thickTop="1" thickBot="1">
      <c r="A16" s="2" t="s">
        <v>15</v>
      </c>
      <c r="B16" s="3">
        <v>5148</v>
      </c>
      <c r="C16" s="13">
        <f>B16/B18</f>
        <v>3.07900629677123E-3</v>
      </c>
      <c r="D16" s="4">
        <v>4396</v>
      </c>
      <c r="E16" s="19">
        <f>D16/D18</f>
        <v>2.6642295067660277E-3</v>
      </c>
      <c r="F16" s="15">
        <f t="shared" si="0"/>
        <v>9544</v>
      </c>
      <c r="G16" s="20">
        <f t="shared" si="1"/>
        <v>2.8729888476015479E-3</v>
      </c>
    </row>
    <row r="17" spans="1:7" ht="16.5" thickTop="1" thickBot="1">
      <c r="A17" s="1"/>
      <c r="B17" s="5"/>
      <c r="C17" s="5"/>
      <c r="D17" s="5"/>
      <c r="E17" s="5"/>
      <c r="F17" s="7"/>
      <c r="G17" s="7"/>
    </row>
    <row r="18" spans="1:7" ht="17.25" thickTop="1" thickBot="1">
      <c r="A18" s="9" t="s">
        <v>16</v>
      </c>
      <c r="B18" s="16">
        <f t="shared" ref="B18:G18" si="2">SUM(B5:B17)</f>
        <v>1671968</v>
      </c>
      <c r="C18" s="21">
        <f t="shared" si="2"/>
        <v>1</v>
      </c>
      <c r="D18" s="17">
        <f t="shared" si="2"/>
        <v>1650008</v>
      </c>
      <c r="E18" s="22">
        <f t="shared" si="2"/>
        <v>1</v>
      </c>
      <c r="F18" s="18">
        <f t="shared" si="2"/>
        <v>3321976</v>
      </c>
      <c r="G18" s="23">
        <f t="shared" si="2"/>
        <v>1</v>
      </c>
    </row>
    <row r="19" spans="1:7" ht="15.75" thickTop="1"/>
  </sheetData>
  <mergeCells count="4">
    <mergeCell ref="A1:F1"/>
    <mergeCell ref="D3:E3"/>
    <mergeCell ref="B3:C3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"/>
  <sheetViews>
    <sheetView tabSelected="1" topLeftCell="A4" workbookViewId="0">
      <selection activeCell="A26" sqref="A26"/>
    </sheetView>
  </sheetViews>
  <sheetFormatPr baseColWidth="10" defaultRowHeight="15"/>
  <sheetData/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CENSO</vt:lpstr>
      <vt:lpstr>GRAFICA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2010-11-23T20:03:25Z</cp:lastPrinted>
  <dcterms:created xsi:type="dcterms:W3CDTF">2010-11-23T18:37:33Z</dcterms:created>
  <dcterms:modified xsi:type="dcterms:W3CDTF">2010-11-23T20:04:06Z</dcterms:modified>
</cp:coreProperties>
</file>