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\CAIPI\JUNIO_JULIO_2019\"/>
    </mc:Choice>
  </mc:AlternateContent>
  <bookViews>
    <workbookView xWindow="0" yWindow="0" windowWidth="18930" windowHeight="7240"/>
  </bookViews>
  <sheets>
    <sheet name="ESTADISTICAS_CAIPIxREGION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9" i="3" l="1"/>
  <c r="V199" i="3"/>
  <c r="X198" i="3"/>
  <c r="X197" i="3"/>
  <c r="X196" i="3"/>
  <c r="X195" i="3"/>
  <c r="X194" i="3"/>
  <c r="W178" i="3"/>
  <c r="V178" i="3"/>
  <c r="X177" i="3"/>
  <c r="X176" i="3"/>
  <c r="X175" i="3"/>
  <c r="X174" i="3"/>
  <c r="X173" i="3"/>
  <c r="W158" i="3"/>
  <c r="V158" i="3"/>
  <c r="X157" i="3"/>
  <c r="X156" i="3"/>
  <c r="X155" i="3"/>
  <c r="X154" i="3"/>
  <c r="X153" i="3"/>
  <c r="W143" i="3"/>
  <c r="V143" i="3"/>
  <c r="X142" i="3"/>
  <c r="X141" i="3"/>
  <c r="X140" i="3"/>
  <c r="X139" i="3"/>
  <c r="X138" i="3"/>
  <c r="W123" i="3"/>
  <c r="V123" i="3"/>
  <c r="X122" i="3"/>
  <c r="X121" i="3"/>
  <c r="X120" i="3"/>
  <c r="X119" i="3"/>
  <c r="X118" i="3"/>
  <c r="W102" i="3"/>
  <c r="V102" i="3"/>
  <c r="X101" i="3"/>
  <c r="X100" i="3"/>
  <c r="X99" i="3"/>
  <c r="X98" i="3"/>
  <c r="X97" i="3"/>
  <c r="W89" i="3"/>
  <c r="V89" i="3"/>
  <c r="X88" i="3"/>
  <c r="X87" i="3"/>
  <c r="X86" i="3"/>
  <c r="X85" i="3"/>
  <c r="X84" i="3"/>
  <c r="W78" i="3"/>
  <c r="V78" i="3"/>
  <c r="X77" i="3"/>
  <c r="X76" i="3"/>
  <c r="X75" i="3"/>
  <c r="X74" i="3"/>
  <c r="X73" i="3"/>
  <c r="W65" i="3"/>
  <c r="V65" i="3"/>
  <c r="X64" i="3"/>
  <c r="X63" i="3"/>
  <c r="X62" i="3"/>
  <c r="X61" i="3"/>
  <c r="X60" i="3"/>
  <c r="W45" i="3"/>
  <c r="V45" i="3"/>
  <c r="X44" i="3"/>
  <c r="X43" i="3"/>
  <c r="X42" i="3"/>
  <c r="X41" i="3"/>
  <c r="X40" i="3"/>
  <c r="W35" i="3"/>
  <c r="V35" i="3"/>
  <c r="X34" i="3"/>
  <c r="X33" i="3"/>
  <c r="X32" i="3"/>
  <c r="X31" i="3"/>
  <c r="X30" i="3"/>
  <c r="W20" i="3"/>
  <c r="V20" i="3"/>
  <c r="X19" i="3"/>
  <c r="X18" i="3"/>
  <c r="X17" i="3"/>
  <c r="X16" i="3"/>
  <c r="X15" i="3"/>
  <c r="W8" i="3"/>
  <c r="V8" i="3"/>
  <c r="X7" i="3"/>
  <c r="X6" i="3"/>
  <c r="X5" i="3"/>
  <c r="X4" i="3"/>
  <c r="X3" i="3"/>
  <c r="R56" i="3"/>
  <c r="Q56" i="3"/>
  <c r="P56" i="3"/>
  <c r="O56" i="3"/>
  <c r="N56" i="3"/>
  <c r="M56" i="3"/>
  <c r="L56" i="3"/>
  <c r="K56" i="3"/>
  <c r="J56" i="3"/>
  <c r="I56" i="3"/>
  <c r="S55" i="3"/>
  <c r="S54" i="3"/>
  <c r="S53" i="3"/>
  <c r="S52" i="3"/>
  <c r="S51" i="3"/>
  <c r="S50" i="3"/>
  <c r="S49" i="3"/>
  <c r="S48" i="3"/>
  <c r="S47" i="3"/>
  <c r="S46" i="3"/>
  <c r="S45" i="3"/>
  <c r="S44" i="3"/>
  <c r="R11" i="3"/>
  <c r="Q11" i="3"/>
  <c r="P11" i="3"/>
  <c r="O11" i="3"/>
  <c r="N11" i="3"/>
  <c r="M11" i="3"/>
  <c r="L11" i="3"/>
  <c r="K11" i="3"/>
  <c r="J11" i="3"/>
  <c r="I11" i="3"/>
  <c r="S10" i="3"/>
  <c r="S9" i="3"/>
  <c r="S8" i="3"/>
  <c r="S7" i="3"/>
  <c r="X35" i="3" l="1"/>
  <c r="Y33" i="3" s="1"/>
  <c r="X89" i="3"/>
  <c r="Y85" i="3" s="1"/>
  <c r="X143" i="3"/>
  <c r="Y141" i="3" s="1"/>
  <c r="X20" i="3"/>
  <c r="Y19" i="3" s="1"/>
  <c r="X78" i="3"/>
  <c r="Y77" i="3" s="1"/>
  <c r="X65" i="3"/>
  <c r="W66" i="3" s="1"/>
  <c r="Y62" i="3"/>
  <c r="X45" i="3"/>
  <c r="V46" i="3" s="1"/>
  <c r="X102" i="3"/>
  <c r="Y99" i="3" s="1"/>
  <c r="X178" i="3"/>
  <c r="V179" i="3" s="1"/>
  <c r="Y31" i="3"/>
  <c r="Y63" i="3"/>
  <c r="X8" i="3"/>
  <c r="X123" i="3"/>
  <c r="X158" i="3"/>
  <c r="W159" i="3" s="1"/>
  <c r="X199" i="3"/>
  <c r="V200" i="3" s="1"/>
  <c r="S56" i="3"/>
  <c r="S11" i="3"/>
  <c r="Y16" i="3" l="1"/>
  <c r="Y42" i="3"/>
  <c r="Y43" i="3"/>
  <c r="W21" i="3"/>
  <c r="V21" i="3"/>
  <c r="V79" i="3"/>
  <c r="W90" i="3"/>
  <c r="W36" i="3"/>
  <c r="W46" i="3"/>
  <c r="Y87" i="3"/>
  <c r="Y44" i="3"/>
  <c r="Y76" i="3"/>
  <c r="Y74" i="3"/>
  <c r="Y32" i="3"/>
  <c r="V36" i="3"/>
  <c r="Y34" i="3"/>
  <c r="Y17" i="3"/>
  <c r="Y41" i="3"/>
  <c r="W79" i="3"/>
  <c r="W179" i="3"/>
  <c r="Y142" i="3"/>
  <c r="Y86" i="3"/>
  <c r="Y75" i="3"/>
  <c r="Y88" i="3"/>
  <c r="Y176" i="3"/>
  <c r="Y61" i="3"/>
  <c r="V66" i="3"/>
  <c r="W144" i="3"/>
  <c r="Y175" i="3"/>
  <c r="W200" i="3"/>
  <c r="Y155" i="3"/>
  <c r="V159" i="3"/>
  <c r="Y140" i="3"/>
  <c r="Y139" i="3"/>
  <c r="Y64" i="3"/>
  <c r="V144" i="3"/>
  <c r="V90" i="3"/>
  <c r="Y101" i="3"/>
  <c r="Y100" i="3"/>
  <c r="Y196" i="3"/>
  <c r="Y177" i="3"/>
  <c r="W103" i="3"/>
  <c r="Y18" i="3"/>
  <c r="Y174" i="3"/>
  <c r="V103" i="3"/>
  <c r="Y98" i="3"/>
  <c r="Y121" i="3"/>
  <c r="Y119" i="3"/>
  <c r="W124" i="3"/>
  <c r="Y4" i="3"/>
  <c r="Y6" i="3"/>
  <c r="Y120" i="3"/>
  <c r="V124" i="3"/>
  <c r="V9" i="3"/>
  <c r="Y197" i="3"/>
  <c r="Y195" i="3"/>
  <c r="Y198" i="3"/>
  <c r="W9" i="3"/>
  <c r="Y154" i="3"/>
  <c r="Y156" i="3"/>
  <c r="Y122" i="3"/>
  <c r="Y7" i="3"/>
  <c r="Y157" i="3"/>
  <c r="Y5" i="3"/>
</calcChain>
</file>

<file path=xl/sharedStrings.xml><?xml version="1.0" encoding="utf-8"?>
<sst xmlns="http://schemas.openxmlformats.org/spreadsheetml/2006/main" count="647" uniqueCount="233">
  <si>
    <t>MATRÍCULA CAIPI COMUNITARIOS</t>
  </si>
  <si>
    <t>REGIÓN</t>
  </si>
  <si>
    <t>CAIPI</t>
  </si>
  <si>
    <t>MATRÍCULA 2019</t>
  </si>
  <si>
    <t>TOTALES</t>
  </si>
  <si>
    <t>niños</t>
  </si>
  <si>
    <t>niñas</t>
  </si>
  <si>
    <t>PANAMÁ CENTRO</t>
  </si>
  <si>
    <t>ARRULLITO MÍO</t>
  </si>
  <si>
    <t>CAIPI MIDES</t>
  </si>
  <si>
    <t>PANAMA NORTE</t>
  </si>
  <si>
    <t>DÍAS FELICES</t>
  </si>
  <si>
    <t>MARIANA DE VAZQUEZ</t>
  </si>
  <si>
    <t>MARÍA HENRIQUEZ</t>
  </si>
  <si>
    <t>MI CAJITA DE SORPRESA</t>
  </si>
  <si>
    <t>PANAMÁ ESTE</t>
  </si>
  <si>
    <t>HEIDI</t>
  </si>
  <si>
    <t>SAN MIGUELITO</t>
  </si>
  <si>
    <t>CRISTO REY</t>
  </si>
  <si>
    <t>GOTITAS DE LLUVIA</t>
  </si>
  <si>
    <t>EL VALLE DE SAN MARTÍN</t>
  </si>
  <si>
    <t>PARUSIA</t>
  </si>
  <si>
    <t>SAN CRISTÓBAL</t>
  </si>
  <si>
    <t>CEDECO</t>
  </si>
  <si>
    <t>PANAMÁ OESTE</t>
  </si>
  <si>
    <t>BURUNGA</t>
  </si>
  <si>
    <t>NUEVO CHORRILLO</t>
  </si>
  <si>
    <t>BARRIO BALBOA</t>
  </si>
  <si>
    <t>COMARCA GUNA YALA</t>
  </si>
  <si>
    <t>USTUPU</t>
  </si>
  <si>
    <t>COLÓN</t>
  </si>
  <si>
    <t>SAN GABRIEL</t>
  </si>
  <si>
    <t>IRVING SALADINO</t>
  </si>
  <si>
    <t>PROVIDENCIA</t>
  </si>
  <si>
    <t>COCLÉ</t>
  </si>
  <si>
    <t>LA PINTADA</t>
  </si>
  <si>
    <t>RÍO HATO</t>
  </si>
  <si>
    <t>LAS GUABAS DE PENONOMÉ</t>
  </si>
  <si>
    <t>GUABAS ABAJO (ANTÓN)</t>
  </si>
  <si>
    <t>NUEVO PERÚ</t>
  </si>
  <si>
    <t>ALEGRES CORAZONES</t>
  </si>
  <si>
    <t>JAGUITO</t>
  </si>
  <si>
    <t>SAN ANTONIO, LLANO GRANDE</t>
  </si>
  <si>
    <t>PASITOS AL SABER</t>
  </si>
  <si>
    <t>El ROBLE</t>
  </si>
  <si>
    <t>CHIRIQUÍ</t>
  </si>
  <si>
    <t>CHISPITAS DEL SABER (TOLÉ)</t>
  </si>
  <si>
    <t>EL ALBA</t>
  </si>
  <si>
    <t>RAYITO DE LUZ</t>
  </si>
  <si>
    <t>LOS NARANJOS</t>
  </si>
  <si>
    <t>MIS PRIMEROS PASOS</t>
  </si>
  <si>
    <t>HERRERA</t>
  </si>
  <si>
    <t>LOS POZOS (DIVINO NIÑO)</t>
  </si>
  <si>
    <t>AMANECER</t>
  </si>
  <si>
    <t>MONAGRILLO (MI SEMILLA)</t>
  </si>
  <si>
    <t>VERAGUAS</t>
  </si>
  <si>
    <t>EDUARDO SÁNCHEZ</t>
  </si>
  <si>
    <t>LA PEÑA</t>
  </si>
  <si>
    <t>LAS RAYAS DE SANTA MARÍA</t>
  </si>
  <si>
    <t>CALOBRE</t>
  </si>
  <si>
    <t>GUARUMAL</t>
  </si>
  <si>
    <t>SAN JOSE DE SONÁ</t>
  </si>
  <si>
    <t>CERRO DE PLATA</t>
  </si>
  <si>
    <t>LOS SANTOS</t>
  </si>
  <si>
    <t>MACARACAS</t>
  </si>
  <si>
    <t>LA ESPIGADILLA</t>
  </si>
  <si>
    <t>SANTO DOMINGO</t>
  </si>
  <si>
    <t>LLANO LARGO</t>
  </si>
  <si>
    <t>LLANO DE PIEDRA</t>
  </si>
  <si>
    <t>LOS OLIVOS</t>
  </si>
  <si>
    <t>PROV. BOCAS DEL TORO</t>
  </si>
  <si>
    <t>KANKINTÚ</t>
  </si>
  <si>
    <t xml:space="preserve">LORENA DE MARIN </t>
  </si>
  <si>
    <t>EL PORVENIR</t>
  </si>
  <si>
    <t>VILLA MARIA</t>
  </si>
  <si>
    <t>FE Y ALEGRIA</t>
  </si>
  <si>
    <t>MI JARDIN</t>
  </si>
  <si>
    <t>MONTERIA</t>
  </si>
  <si>
    <t>LA AURORA</t>
  </si>
  <si>
    <t>ASCANIO VILLALAZ</t>
  </si>
  <si>
    <t>PASITOS AL TRIUNFO</t>
  </si>
  <si>
    <t>ESTRELLITA</t>
  </si>
  <si>
    <t>REPÚBLICA DE PANAMÁ</t>
  </si>
  <si>
    <t>LOS ANDES Nº2</t>
  </si>
  <si>
    <t>MANOS ABIERTAS</t>
  </si>
  <si>
    <t>LAS MENDOZAS</t>
  </si>
  <si>
    <t>TIKANTIKÍ</t>
  </si>
  <si>
    <t>TUBUALÁ</t>
  </si>
  <si>
    <t>JUAN D. AROSEMENA</t>
  </si>
  <si>
    <t>PUERTO PILÓN</t>
  </si>
  <si>
    <t>PUEBLO NUEVO</t>
  </si>
  <si>
    <t>GOTITAS DE MIEL (BIJAGUAL)</t>
  </si>
  <si>
    <t>RAYITO DE SOL</t>
  </si>
  <si>
    <t>SAN JUAN BOSCO</t>
  </si>
  <si>
    <t>TINAJAS</t>
  </si>
  <si>
    <t>LAS LAJAS (CARRUSEL)</t>
  </si>
  <si>
    <t>MANACA CIVIL</t>
  </si>
  <si>
    <t>SUEÑOS FELICES</t>
  </si>
  <si>
    <t>NAZARETH</t>
  </si>
  <si>
    <t>EL RETORNO</t>
  </si>
  <si>
    <t>LA ARENA (MIS PASITOS)</t>
  </si>
  <si>
    <t>PARITA (SEMILLA DE LUZ)</t>
  </si>
  <si>
    <t>LAS MINAS (MINITAS DE ORO)</t>
  </si>
  <si>
    <t>BOCA DE PARITA (RAYITO DE LUZ)</t>
  </si>
  <si>
    <t>LA COLORADA</t>
  </si>
  <si>
    <t>SAN FRANCISCO</t>
  </si>
  <si>
    <t>RÍO DE JESÚS</t>
  </si>
  <si>
    <t>BUENOS AIRES</t>
  </si>
  <si>
    <t>LA PRIMAVERA</t>
  </si>
  <si>
    <t>GUARARÉ</t>
  </si>
  <si>
    <t>AGUA BUENA</t>
  </si>
  <si>
    <t>LOS SANTOS (ALBA PALMA)</t>
  </si>
  <si>
    <t>SANTA ANA (JOSÉ M. BERNAL)</t>
  </si>
  <si>
    <t>PEDASÍ (ELISA RODRÍGUEZ DE MOSCOSO)</t>
  </si>
  <si>
    <t>LAS TABLAS (MARGARITA MORENO)</t>
  </si>
  <si>
    <t>TONOSÍ</t>
  </si>
  <si>
    <t>FECHA</t>
  </si>
  <si>
    <t>CAIPI CERRADO</t>
  </si>
  <si>
    <t>CAIPI TRATAMIENTO</t>
  </si>
  <si>
    <t>4 AÑOS</t>
  </si>
  <si>
    <t>1 AÑO</t>
  </si>
  <si>
    <t>2 AÑOS</t>
  </si>
  <si>
    <t>3 AÑOS</t>
  </si>
  <si>
    <t>0 AÑO</t>
  </si>
  <si>
    <t>NIÑOS</t>
  </si>
  <si>
    <t>NIÑAS</t>
  </si>
  <si>
    <t>TOTALX EDAD</t>
  </si>
  <si>
    <t>TOTALX GÉNERO</t>
  </si>
  <si>
    <t>%</t>
  </si>
  <si>
    <t>CAIPI PANAMÁ CENTRO</t>
  </si>
  <si>
    <t>CAIPI PANAMÁ NORTE</t>
  </si>
  <si>
    <t>CAIPI PANAMÁ ESTE</t>
  </si>
  <si>
    <t>CAIPI SAN MIGUELITO</t>
  </si>
  <si>
    <t>CAIPI PANAMÁ OESTE</t>
  </si>
  <si>
    <t>CAIPI PANAMÁ COLÓN</t>
  </si>
  <si>
    <t>CAIPI PANAMÁ COCLÉ</t>
  </si>
  <si>
    <t>CAIPI PANAMÁ CHIRIQUÍ</t>
  </si>
  <si>
    <t>CAIPI PANAMÁ HERRERA</t>
  </si>
  <si>
    <t>CAIPI PANAMÁ VERAGUAS</t>
  </si>
  <si>
    <t>CAIPI PANAMÁ LOS SANTOS</t>
  </si>
  <si>
    <t>CAIPI PANAMÁ BOCAS DEL TORO</t>
  </si>
  <si>
    <t>Nº</t>
  </si>
  <si>
    <t>Dirección</t>
  </si>
  <si>
    <t>Nombre CAIPI</t>
  </si>
  <si>
    <t>MONTERIA, PEDREGAL</t>
  </si>
  <si>
    <t xml:space="preserve">LAS CUMBRES, LAS LAJAS </t>
  </si>
  <si>
    <t xml:space="preserve">ALCALDE DÍAZ, CALLE CUARTA </t>
  </si>
  <si>
    <t xml:space="preserve">LA CABIMA, MARÍA HENRÍQUEZ </t>
  </si>
  <si>
    <t xml:space="preserve">ALCALDE DÍAZ, LA ESPERANZA </t>
  </si>
  <si>
    <t>VILLA MARÍA, CORREDOR DE LOS POBRES</t>
  </si>
  <si>
    <t xml:space="preserve">ALCALDE DÍAZ, LAS MALVINAS </t>
  </si>
  <si>
    <t xml:space="preserve">ALCALDE DÍAZ, CALLE LA PINTADA </t>
  </si>
  <si>
    <t>CERRO BATEA, FRENTE A LA IGLESIA SAN MARTIN</t>
  </si>
  <si>
    <t xml:space="preserve">PARAÍSO, CALLE K </t>
  </si>
  <si>
    <t>SAMARIA, SECTOR 2, CALLE T</t>
  </si>
  <si>
    <t>LOS ANDES N°2</t>
  </si>
  <si>
    <t>PARAÍSO, CALLE J</t>
  </si>
  <si>
    <t>CALLE 19, SAN CRISTÓBAL, VERANILLO</t>
  </si>
  <si>
    <t>OMAR TORRIJOS, PRINCIPAL TINAJITAS</t>
  </si>
  <si>
    <t>EL CRISOL, LA PULIDA, CALLE SEGUNDA</t>
  </si>
  <si>
    <t>PARAÍSO, CALLE PRINCIPAL</t>
  </si>
  <si>
    <t>SAN ISIDRO, EL VALLE, SAN MARTIN</t>
  </si>
  <si>
    <t>SAN ISIDRO</t>
  </si>
  <si>
    <t xml:space="preserve">AVE. DOMINGO DÍAZ, AUTOMOTOR, CALLE B </t>
  </si>
  <si>
    <t>CHORRERA, LAS LOMAS, BARRIO COLÓN</t>
  </si>
  <si>
    <t>CHORRERA, BARRIADA LA ESTANCIA</t>
  </si>
  <si>
    <t>CHORRERA</t>
  </si>
  <si>
    <t>ARRAIJÁN, NUEVO CHORRILLO CALLE P</t>
  </si>
  <si>
    <t>ARRAIJÁ, BURUNGA</t>
  </si>
  <si>
    <t>COLÓN, EL 20</t>
  </si>
  <si>
    <t>SABANITAS, BARRIADA IRVING SALADINO</t>
  </si>
  <si>
    <t>SABANITAS, LA PROVIDENCIA</t>
  </si>
  <si>
    <t>BARRIO NORTE, COLÓN, COLÓN.</t>
  </si>
  <si>
    <t>ANTÓN, CHIRÚ, PUEBLO NUEVO</t>
  </si>
  <si>
    <t>ANTÓN, BIJAGUAL</t>
  </si>
  <si>
    <t>ANTÓN, SANTA RITA</t>
  </si>
  <si>
    <t>AGUADULCE, EL ROBLE</t>
  </si>
  <si>
    <t>LA PINTADA, LLANO GRANDE</t>
  </si>
  <si>
    <t xml:space="preserve">RIO HATO, FARALLÓN </t>
  </si>
  <si>
    <t xml:space="preserve">AGUADULCE, POCRÍ </t>
  </si>
  <si>
    <t>ANTÓN, LAS GUABAS</t>
  </si>
  <si>
    <t>PENONOMÉ, LAS GUABAS</t>
  </si>
  <si>
    <t>ANTÓN, RIO HATO</t>
  </si>
  <si>
    <t>LA PINTADA, LA PINTADA</t>
  </si>
  <si>
    <t>DAVID, PEDREGAL, DON BOSCO</t>
  </si>
  <si>
    <t>DOLEGA, TINAJAS</t>
  </si>
  <si>
    <t xml:space="preserve">SAN FÉLIX, LAS LAJAS </t>
  </si>
  <si>
    <t>PUERTO ARMUELLES, MANACA CIVIL</t>
  </si>
  <si>
    <t>MUNA, ALTO CABALLERO, CERRO SOMBRERO</t>
  </si>
  <si>
    <t>DAVID, VICTORIANO LORENZO</t>
  </si>
  <si>
    <t>DAVID, EL RETORNO</t>
  </si>
  <si>
    <t>BAJO BOQUETE</t>
  </si>
  <si>
    <t xml:space="preserve">DOLEGA, DOS RÍOS </t>
  </si>
  <si>
    <t>MUNA, ALTO CABALLERO</t>
  </si>
  <si>
    <t>DAVID, EL ALBA</t>
  </si>
  <si>
    <t>TOLE, CERRO VIENTO</t>
  </si>
  <si>
    <t>LA ARENA</t>
  </si>
  <si>
    <t>PARITA</t>
  </si>
  <si>
    <t>LAS MINAS</t>
  </si>
  <si>
    <t>MONAGRILLO, BOCA DE PARITA</t>
  </si>
  <si>
    <t>PESE</t>
  </si>
  <si>
    <t xml:space="preserve">MONAGRILLO </t>
  </si>
  <si>
    <t>LOS POZOS</t>
  </si>
  <si>
    <t>SANTIAGO, LA COLORADA</t>
  </si>
  <si>
    <t>VERAGUAS, SAN FRANCISCO</t>
  </si>
  <si>
    <t xml:space="preserve">RIO DE JESÚS </t>
  </si>
  <si>
    <t>ÑURUM, BUENOS AIRES</t>
  </si>
  <si>
    <t>SANTIAGO, LA PRIMAVERA</t>
  </si>
  <si>
    <t>CERRO PLATA</t>
  </si>
  <si>
    <t>SONA, SAN JOSÉ</t>
  </si>
  <si>
    <t>SONA, GUARUMAL</t>
  </si>
  <si>
    <t>SANTIAGO, SANTA MARIA</t>
  </si>
  <si>
    <t>SANTIAGO, LA PEÑA CENTRO</t>
  </si>
  <si>
    <t>SANTIAGO, SAN MARTIN</t>
  </si>
  <si>
    <t>LOS SANTOS, AGUA BUENA</t>
  </si>
  <si>
    <t>LA VILLA, ALTOS DE LA FERIA</t>
  </si>
  <si>
    <t>LOS SANTOS, SANTA ANA</t>
  </si>
  <si>
    <t>PEDASI, EL NARANJAL</t>
  </si>
  <si>
    <t>LAS TABLAS, LA GLORIA</t>
  </si>
  <si>
    <t>LOS SANTOS, LOS OLIVOS</t>
  </si>
  <si>
    <t>LOS SANTOS, LLANO DE PIEDRA</t>
  </si>
  <si>
    <t>LOS SANTOS, LLANO LARGO</t>
  </si>
  <si>
    <t>LAS TABLAS, SANTO DOMINGO</t>
  </si>
  <si>
    <t xml:space="preserve">LOS SANTOS, LA ESPIGADILLA </t>
  </si>
  <si>
    <t>MACARACAS, LLANO DE LOS OSORIOS</t>
  </si>
  <si>
    <t>MIRONOMO KRONOMO</t>
  </si>
  <si>
    <t xml:space="preserve">CURUNDÚ </t>
  </si>
  <si>
    <t>BOCA LA CAJA</t>
  </si>
  <si>
    <t>PANAMÁ VIEJO</t>
  </si>
  <si>
    <t>PLAZA EDISON, CUARTO PISO MIDES</t>
  </si>
  <si>
    <t>ALIGANDI, USTUPU</t>
  </si>
  <si>
    <t>PEDREGAL, RANA DE ORO</t>
  </si>
  <si>
    <t>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</si>
</sst>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6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44">
    <xf numFmtId="0" fontId="0" fillId="0" borderId="0" xfId="0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7" fillId="2" borderId="29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1" fontId="7" fillId="2" borderId="4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4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/>
    </xf>
    <xf numFmtId="1" fontId="7" fillId="2" borderId="47" xfId="0" applyNumberFormat="1" applyFont="1" applyFill="1" applyBorder="1" applyAlignment="1">
      <alignment horizontal="center"/>
    </xf>
    <xf numFmtId="1" fontId="7" fillId="2" borderId="32" xfId="0" applyNumberFormat="1" applyFont="1" applyFill="1" applyBorder="1" applyAlignment="1">
      <alignment horizontal="center"/>
    </xf>
    <xf numFmtId="1" fontId="7" fillId="2" borderId="46" xfId="0" applyNumberFormat="1" applyFont="1" applyFill="1" applyBorder="1" applyAlignment="1">
      <alignment horizontal="center"/>
    </xf>
    <xf numFmtId="1" fontId="7" fillId="2" borderId="44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1" fontId="11" fillId="2" borderId="22" xfId="0" applyNumberFormat="1" applyFont="1" applyFill="1" applyBorder="1" applyAlignment="1">
      <alignment horizontal="center"/>
    </xf>
    <xf numFmtId="1" fontId="11" fillId="2" borderId="23" xfId="0" applyNumberFormat="1" applyFont="1" applyFill="1" applyBorder="1" applyAlignment="1">
      <alignment horizontal="center"/>
    </xf>
    <xf numFmtId="1" fontId="11" fillId="2" borderId="24" xfId="0" applyNumberFormat="1" applyFont="1" applyFill="1" applyBorder="1" applyAlignment="1">
      <alignment horizontal="center"/>
    </xf>
    <xf numFmtId="1" fontId="11" fillId="2" borderId="25" xfId="0" applyNumberFormat="1" applyFont="1" applyFill="1" applyBorder="1" applyAlignment="1">
      <alignment horizontal="center"/>
    </xf>
    <xf numFmtId="1" fontId="11" fillId="2" borderId="43" xfId="0" applyNumberFormat="1" applyFont="1" applyFill="1" applyBorder="1" applyAlignment="1">
      <alignment horizontal="center"/>
    </xf>
    <xf numFmtId="1" fontId="11" fillId="2" borderId="39" xfId="0" applyNumberFormat="1" applyFont="1" applyFill="1" applyBorder="1" applyAlignment="1">
      <alignment horizontal="center"/>
    </xf>
    <xf numFmtId="1" fontId="11" fillId="2" borderId="27" xfId="0" applyNumberFormat="1" applyFont="1" applyFill="1" applyBorder="1" applyAlignment="1">
      <alignment horizontal="center"/>
    </xf>
    <xf numFmtId="1" fontId="11" fillId="2" borderId="30" xfId="0" applyNumberFormat="1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1" fontId="11" fillId="2" borderId="30" xfId="0" applyNumberFormat="1" applyFont="1" applyFill="1" applyBorder="1" applyAlignment="1">
      <alignment horizontal="center" vertical="center"/>
    </xf>
    <xf numFmtId="1" fontId="11" fillId="2" borderId="30" xfId="0" applyNumberFormat="1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1" fontId="11" fillId="2" borderId="28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11" fillId="2" borderId="31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" fontId="11" fillId="2" borderId="27" xfId="0" applyNumberFormat="1" applyFont="1" applyFill="1" applyBorder="1" applyAlignment="1" applyProtection="1">
      <alignment horizontal="center" wrapText="1"/>
      <protection locked="0"/>
    </xf>
    <xf numFmtId="0" fontId="10" fillId="2" borderId="27" xfId="0" applyFont="1" applyFill="1" applyBorder="1" applyAlignment="1" applyProtection="1">
      <alignment horizontal="center"/>
      <protection locked="0"/>
    </xf>
    <xf numFmtId="0" fontId="10" fillId="2" borderId="30" xfId="0" applyFont="1" applyFill="1" applyBorder="1" applyAlignment="1" applyProtection="1">
      <alignment horizontal="center"/>
      <protection locked="0"/>
    </xf>
    <xf numFmtId="1" fontId="11" fillId="2" borderId="27" xfId="0" applyNumberFormat="1" applyFont="1" applyFill="1" applyBorder="1" applyAlignment="1" applyProtection="1">
      <alignment horizontal="center"/>
      <protection locked="0"/>
    </xf>
    <xf numFmtId="1" fontId="11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27" xfId="0" applyNumberFormat="1" applyFont="1" applyFill="1" applyBorder="1" applyAlignment="1">
      <alignment horizontal="center" vertical="center"/>
    </xf>
    <xf numFmtId="1" fontId="11" fillId="2" borderId="30" xfId="0" applyNumberFormat="1" applyFont="1" applyFill="1" applyBorder="1" applyAlignment="1">
      <alignment horizontal="center" vertical="center" wrapText="1"/>
    </xf>
    <xf numFmtId="1" fontId="11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>
      <alignment horizontal="center"/>
    </xf>
    <xf numFmtId="1" fontId="7" fillId="2" borderId="32" xfId="0" applyNumberFormat="1" applyFont="1" applyFill="1" applyBorder="1" applyAlignment="1">
      <alignment horizontal="center" vertical="center"/>
    </xf>
    <xf numFmtId="1" fontId="7" fillId="2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1" fontId="11" fillId="3" borderId="39" xfId="0" applyNumberFormat="1" applyFont="1" applyFill="1" applyBorder="1" applyAlignment="1">
      <alignment horizontal="center"/>
    </xf>
    <xf numFmtId="1" fontId="11" fillId="3" borderId="31" xfId="0" applyNumberFormat="1" applyFont="1" applyFill="1" applyBorder="1" applyAlignment="1">
      <alignment horizontal="center"/>
    </xf>
    <xf numFmtId="1" fontId="11" fillId="3" borderId="30" xfId="0" applyNumberFormat="1" applyFont="1" applyFill="1" applyBorder="1" applyAlignment="1">
      <alignment horizontal="center"/>
    </xf>
    <xf numFmtId="1" fontId="11" fillId="3" borderId="11" xfId="0" applyNumberFormat="1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10" fillId="3" borderId="27" xfId="0" applyFont="1" applyFill="1" applyBorder="1" applyAlignment="1" applyProtection="1">
      <alignment horizontal="center"/>
      <protection locked="0"/>
    </xf>
    <xf numFmtId="0" fontId="10" fillId="3" borderId="30" xfId="0" applyFont="1" applyFill="1" applyBorder="1" applyAlignment="1" applyProtection="1">
      <alignment horizontal="center"/>
      <protection locked="0"/>
    </xf>
    <xf numFmtId="0" fontId="6" fillId="3" borderId="32" xfId="0" applyFont="1" applyFill="1" applyBorder="1" applyAlignment="1" applyProtection="1">
      <alignment horizontal="center"/>
      <protection locked="0"/>
    </xf>
    <xf numFmtId="0" fontId="5" fillId="3" borderId="27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left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1" fontId="11" fillId="3" borderId="43" xfId="0" applyNumberFormat="1" applyFont="1" applyFill="1" applyBorder="1" applyAlignment="1">
      <alignment horizontal="center"/>
    </xf>
    <xf numFmtId="1" fontId="7" fillId="3" borderId="46" xfId="0" applyNumberFormat="1" applyFont="1" applyFill="1" applyBorder="1" applyAlignment="1">
      <alignment horizontal="center"/>
    </xf>
    <xf numFmtId="1" fontId="11" fillId="3" borderId="27" xfId="0" applyNumberFormat="1" applyFont="1" applyFill="1" applyBorder="1" applyAlignment="1">
      <alignment horizontal="center"/>
    </xf>
    <xf numFmtId="1" fontId="7" fillId="3" borderId="32" xfId="0" applyNumberFormat="1" applyFont="1" applyFill="1" applyBorder="1" applyAlignment="1">
      <alignment horizontal="center"/>
    </xf>
    <xf numFmtId="1" fontId="11" fillId="3" borderId="9" xfId="0" applyNumberFormat="1" applyFont="1" applyFill="1" applyBorder="1" applyAlignment="1">
      <alignment horizontal="center"/>
    </xf>
    <xf numFmtId="1" fontId="7" fillId="3" borderId="34" xfId="0" applyNumberFormat="1" applyFont="1" applyFill="1" applyBorder="1" applyAlignment="1">
      <alignment horizontal="center"/>
    </xf>
    <xf numFmtId="1" fontId="11" fillId="3" borderId="28" xfId="0" applyNumberFormat="1" applyFont="1" applyFill="1" applyBorder="1" applyAlignment="1">
      <alignment horizontal="center"/>
    </xf>
    <xf numFmtId="1" fontId="7" fillId="3" borderId="29" xfId="0" applyNumberFormat="1" applyFont="1" applyFill="1" applyBorder="1" applyAlignment="1">
      <alignment horizontal="center"/>
    </xf>
    <xf numFmtId="1" fontId="7" fillId="5" borderId="32" xfId="0" applyNumberFormat="1" applyFont="1" applyFill="1" applyBorder="1" applyAlignment="1">
      <alignment horizontal="center"/>
    </xf>
    <xf numFmtId="1" fontId="7" fillId="5" borderId="13" xfId="0" applyNumberFormat="1" applyFont="1" applyFill="1" applyBorder="1" applyAlignment="1">
      <alignment horizontal="center"/>
    </xf>
    <xf numFmtId="1" fontId="7" fillId="5" borderId="29" xfId="0" applyNumberFormat="1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3" fillId="3" borderId="41" xfId="0" applyFont="1" applyFill="1" applyBorder="1" applyAlignment="1"/>
    <xf numFmtId="0" fontId="1" fillId="0" borderId="22" xfId="0" applyFont="1" applyBorder="1"/>
    <xf numFmtId="0" fontId="0" fillId="0" borderId="0" xfId="0" applyAlignment="1">
      <alignment horizontal="center"/>
    </xf>
    <xf numFmtId="0" fontId="0" fillId="0" borderId="48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8" xfId="0" applyBorder="1"/>
    <xf numFmtId="9" fontId="1" fillId="0" borderId="48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1" fillId="4" borderId="48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14" fillId="4" borderId="15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1" fillId="2" borderId="55" xfId="0" applyNumberFormat="1" applyFont="1" applyFill="1" applyBorder="1" applyAlignment="1">
      <alignment horizontal="center"/>
    </xf>
    <xf numFmtId="1" fontId="11" fillId="2" borderId="54" xfId="0" applyNumberFormat="1" applyFont="1" applyFill="1" applyBorder="1" applyAlignment="1">
      <alignment horizontal="center"/>
    </xf>
    <xf numFmtId="1" fontId="11" fillId="3" borderId="56" xfId="0" applyNumberFormat="1" applyFont="1" applyFill="1" applyBorder="1" applyAlignment="1">
      <alignment horizontal="center"/>
    </xf>
    <xf numFmtId="1" fontId="11" fillId="3" borderId="53" xfId="0" applyNumberFormat="1" applyFont="1" applyFill="1" applyBorder="1" applyAlignment="1">
      <alignment horizontal="center"/>
    </xf>
    <xf numFmtId="1" fontId="7" fillId="3" borderId="57" xfId="0" applyNumberFormat="1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 vertical="center"/>
    </xf>
    <xf numFmtId="1" fontId="15" fillId="4" borderId="4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left"/>
    </xf>
    <xf numFmtId="0" fontId="3" fillId="3" borderId="56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3" borderId="27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wrapText="1"/>
    </xf>
    <xf numFmtId="0" fontId="3" fillId="0" borderId="30" xfId="1" applyFont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3" fillId="3" borderId="39" xfId="0" applyFont="1" applyFill="1" applyBorder="1" applyAlignment="1">
      <alignment horizontal="left" wrapText="1"/>
    </xf>
    <xf numFmtId="0" fontId="5" fillId="3" borderId="27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 wrapText="1"/>
    </xf>
    <xf numFmtId="0" fontId="5" fillId="3" borderId="30" xfId="0" applyFont="1" applyFill="1" applyBorder="1" applyAlignment="1">
      <alignment horizontal="left" wrapText="1"/>
    </xf>
    <xf numFmtId="0" fontId="3" fillId="3" borderId="3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0" borderId="39" xfId="1" applyFont="1" applyBorder="1" applyAlignment="1">
      <alignment horizontal="left"/>
    </xf>
    <xf numFmtId="0" fontId="3" fillId="2" borderId="30" xfId="0" applyFont="1" applyFill="1" applyBorder="1" applyAlignment="1">
      <alignment wrapText="1"/>
    </xf>
    <xf numFmtId="0" fontId="3" fillId="2" borderId="32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11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52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6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left"/>
    </xf>
    <xf numFmtId="0" fontId="3" fillId="3" borderId="56" xfId="0" applyFont="1" applyFill="1" applyBorder="1" applyAlignment="1">
      <alignment horizontal="left" wrapText="1"/>
    </xf>
    <xf numFmtId="0" fontId="3" fillId="0" borderId="38" xfId="1" applyFont="1" applyBorder="1" applyAlignment="1">
      <alignment horizontal="left"/>
    </xf>
    <xf numFmtId="0" fontId="3" fillId="0" borderId="31" xfId="1" applyFont="1" applyBorder="1" applyAlignment="1">
      <alignment horizontal="left"/>
    </xf>
    <xf numFmtId="0" fontId="3" fillId="2" borderId="55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 wrapText="1"/>
    </xf>
    <xf numFmtId="0" fontId="3" fillId="3" borderId="56" xfId="0" applyFont="1" applyFill="1" applyBorder="1" applyAlignment="1">
      <alignment horizontal="left"/>
    </xf>
    <xf numFmtId="0" fontId="5" fillId="2" borderId="49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left"/>
    </xf>
    <xf numFmtId="0" fontId="5" fillId="3" borderId="34" xfId="0" applyFont="1" applyFill="1" applyBorder="1" applyAlignment="1">
      <alignment horizontal="left"/>
    </xf>
    <xf numFmtId="0" fontId="2" fillId="0" borderId="5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0" fillId="0" borderId="5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/>
    </xf>
    <xf numFmtId="0" fontId="5" fillId="3" borderId="56" xfId="0" applyFont="1" applyFill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3" fillId="2" borderId="60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left" wrapText="1"/>
    </xf>
    <xf numFmtId="0" fontId="3" fillId="3" borderId="38" xfId="0" applyFont="1" applyFill="1" applyBorder="1" applyAlignment="1">
      <alignment horizontal="left" wrapText="1"/>
    </xf>
    <xf numFmtId="0" fontId="3" fillId="3" borderId="31" xfId="0" applyFont="1" applyFill="1" applyBorder="1" applyAlignment="1">
      <alignment horizontal="left" wrapText="1"/>
    </xf>
    <xf numFmtId="0" fontId="3" fillId="2" borderId="55" xfId="0" applyFont="1" applyFill="1" applyBorder="1" applyAlignment="1">
      <alignment wrapText="1"/>
    </xf>
    <xf numFmtId="0" fontId="3" fillId="2" borderId="31" xfId="0" applyFont="1" applyFill="1" applyBorder="1" applyAlignment="1">
      <alignment wrapText="1"/>
    </xf>
    <xf numFmtId="0" fontId="3" fillId="2" borderId="60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5" fillId="0" borderId="31" xfId="0" applyFont="1" applyBorder="1" applyAlignment="1">
      <alignment horizontal="left"/>
    </xf>
    <xf numFmtId="0" fontId="9" fillId="3" borderId="31" xfId="0" applyFont="1" applyFill="1" applyBorder="1" applyAlignment="1">
      <alignment horizontal="left" vertical="center" wrapText="1"/>
    </xf>
    <xf numFmtId="0" fontId="12" fillId="3" borderId="31" xfId="0" applyFont="1" applyFill="1" applyBorder="1" applyAlignment="1">
      <alignment horizontal="left" wrapText="1"/>
    </xf>
    <xf numFmtId="0" fontId="5" fillId="0" borderId="38" xfId="0" applyFont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48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 wrapText="1"/>
    </xf>
    <xf numFmtId="0" fontId="0" fillId="2" borderId="48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42" xfId="0" applyFill="1" applyBorder="1" applyAlignment="1">
      <alignment horizontal="left" vertical="center" wrapText="1"/>
    </xf>
    <xf numFmtId="0" fontId="0" fillId="2" borderId="60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35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0"/>
  <sheetViews>
    <sheetView tabSelected="1" zoomScale="47" zoomScaleNormal="47" workbookViewId="0">
      <selection activeCell="AD12" sqref="AD12"/>
    </sheetView>
  </sheetViews>
  <sheetFormatPr baseColWidth="10" defaultRowHeight="14.5" x14ac:dyDescent="0.35"/>
  <sheetData>
    <row r="1" spans="1:25" ht="15" thickBot="1" x14ac:dyDescent="0.4">
      <c r="U1" s="234" t="s">
        <v>129</v>
      </c>
      <c r="V1" s="234"/>
      <c r="W1" s="234"/>
      <c r="X1" s="234"/>
      <c r="Y1" s="234"/>
    </row>
    <row r="2" spans="1:25" ht="15" thickBot="1" x14ac:dyDescent="0.4">
      <c r="A2" s="343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  <c r="V2" s="124" t="s">
        <v>124</v>
      </c>
      <c r="W2" s="124" t="s">
        <v>125</v>
      </c>
      <c r="X2" s="124" t="s">
        <v>126</v>
      </c>
      <c r="Y2" s="124" t="s">
        <v>128</v>
      </c>
    </row>
    <row r="3" spans="1:25" ht="15" thickBot="1" x14ac:dyDescent="0.4">
      <c r="A3" s="123" t="s">
        <v>116</v>
      </c>
      <c r="B3" s="254" t="s">
        <v>232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117"/>
      <c r="R3" s="161" t="s">
        <v>117</v>
      </c>
      <c r="S3" s="162"/>
      <c r="U3" s="131" t="s">
        <v>123</v>
      </c>
      <c r="V3" s="125">
        <v>0</v>
      </c>
      <c r="W3" s="125">
        <v>0</v>
      </c>
      <c r="X3" s="125">
        <f t="shared" ref="X3:X8" si="0">SUM(V3:W3)</f>
        <v>0</v>
      </c>
      <c r="Y3" s="132">
        <v>0</v>
      </c>
    </row>
    <row r="4" spans="1:25" ht="15" thickBot="1" x14ac:dyDescent="0.4">
      <c r="A4" s="215" t="s">
        <v>1</v>
      </c>
      <c r="B4" s="216"/>
      <c r="C4" s="221" t="s">
        <v>2</v>
      </c>
      <c r="D4" s="221"/>
      <c r="E4" s="221"/>
      <c r="F4" s="221"/>
      <c r="G4" s="221"/>
      <c r="H4" s="222"/>
      <c r="I4" s="227" t="s">
        <v>3</v>
      </c>
      <c r="J4" s="228"/>
      <c r="K4" s="228"/>
      <c r="L4" s="228"/>
      <c r="M4" s="228"/>
      <c r="N4" s="228"/>
      <c r="O4" s="228"/>
      <c r="P4" s="229"/>
      <c r="Q4" s="122"/>
      <c r="R4" s="232" t="s">
        <v>118</v>
      </c>
      <c r="S4" s="233"/>
      <c r="U4" s="131" t="s">
        <v>120</v>
      </c>
      <c r="V4" s="125">
        <v>13</v>
      </c>
      <c r="W4" s="125">
        <v>12</v>
      </c>
      <c r="X4" s="125">
        <f t="shared" si="0"/>
        <v>25</v>
      </c>
      <c r="Y4" s="133">
        <f>(X4/X8)</f>
        <v>0.21008403361344538</v>
      </c>
    </row>
    <row r="5" spans="1:25" ht="15" thickBot="1" x14ac:dyDescent="0.4">
      <c r="A5" s="217"/>
      <c r="B5" s="218"/>
      <c r="C5" s="223"/>
      <c r="D5" s="223"/>
      <c r="E5" s="223"/>
      <c r="F5" s="223"/>
      <c r="G5" s="223"/>
      <c r="H5" s="224"/>
      <c r="I5" s="205">
        <v>0</v>
      </c>
      <c r="J5" s="206"/>
      <c r="K5" s="205">
        <v>1</v>
      </c>
      <c r="L5" s="206"/>
      <c r="M5" s="225">
        <v>2</v>
      </c>
      <c r="N5" s="226"/>
      <c r="O5" s="205">
        <v>3</v>
      </c>
      <c r="P5" s="206"/>
      <c r="Q5" s="205">
        <v>4</v>
      </c>
      <c r="R5" s="206"/>
      <c r="S5" s="207" t="s">
        <v>4</v>
      </c>
      <c r="U5" s="131" t="s">
        <v>121</v>
      </c>
      <c r="V5" s="125">
        <v>18</v>
      </c>
      <c r="W5" s="125">
        <v>22</v>
      </c>
      <c r="X5" s="125">
        <f t="shared" si="0"/>
        <v>40</v>
      </c>
      <c r="Y5" s="133">
        <f>(X5/X8)</f>
        <v>0.33613445378151263</v>
      </c>
    </row>
    <row r="6" spans="1:25" ht="15" thickBot="1" x14ac:dyDescent="0.4">
      <c r="A6" s="219"/>
      <c r="B6" s="220"/>
      <c r="C6" s="158" t="s">
        <v>141</v>
      </c>
      <c r="D6" s="251" t="s">
        <v>142</v>
      </c>
      <c r="E6" s="252"/>
      <c r="F6" s="253"/>
      <c r="G6" s="237" t="s">
        <v>143</v>
      </c>
      <c r="H6" s="238"/>
      <c r="I6" s="4" t="s">
        <v>5</v>
      </c>
      <c r="J6" s="2" t="s">
        <v>6</v>
      </c>
      <c r="K6" s="1" t="s">
        <v>5</v>
      </c>
      <c r="L6" s="2" t="s">
        <v>6</v>
      </c>
      <c r="M6" s="1" t="s">
        <v>5</v>
      </c>
      <c r="N6" s="2" t="s">
        <v>6</v>
      </c>
      <c r="O6" s="1" t="s">
        <v>5</v>
      </c>
      <c r="P6" s="2" t="s">
        <v>6</v>
      </c>
      <c r="Q6" s="1" t="s">
        <v>5</v>
      </c>
      <c r="R6" s="2" t="s">
        <v>6</v>
      </c>
      <c r="S6" s="208"/>
      <c r="U6" s="131" t="s">
        <v>122</v>
      </c>
      <c r="V6" s="125">
        <v>21</v>
      </c>
      <c r="W6" s="125">
        <v>13</v>
      </c>
      <c r="X6" s="125">
        <f t="shared" si="0"/>
        <v>34</v>
      </c>
      <c r="Y6" s="133">
        <f>(X6/X8)</f>
        <v>0.2857142857142857</v>
      </c>
    </row>
    <row r="7" spans="1:25" x14ac:dyDescent="0.35">
      <c r="A7" s="171" t="s">
        <v>7</v>
      </c>
      <c r="B7" s="172"/>
      <c r="C7" s="71">
        <v>1</v>
      </c>
      <c r="D7" s="258" t="s">
        <v>228</v>
      </c>
      <c r="E7" s="259"/>
      <c r="F7" s="260"/>
      <c r="G7" s="247" t="s">
        <v>8</v>
      </c>
      <c r="H7" s="248"/>
      <c r="I7" s="25">
        <v>0</v>
      </c>
      <c r="J7" s="26">
        <v>0</v>
      </c>
      <c r="K7" s="25">
        <v>0</v>
      </c>
      <c r="L7" s="26">
        <v>0</v>
      </c>
      <c r="M7" s="25">
        <v>1</v>
      </c>
      <c r="N7" s="26">
        <v>3</v>
      </c>
      <c r="O7" s="25">
        <v>11</v>
      </c>
      <c r="P7" s="26">
        <v>11</v>
      </c>
      <c r="Q7" s="25">
        <v>4</v>
      </c>
      <c r="R7" s="26">
        <v>4</v>
      </c>
      <c r="S7" s="15">
        <f>SUM(I7:R7)</f>
        <v>34</v>
      </c>
      <c r="U7" s="131" t="s">
        <v>119</v>
      </c>
      <c r="V7" s="125">
        <v>13</v>
      </c>
      <c r="W7" s="125">
        <v>7</v>
      </c>
      <c r="X7" s="125">
        <f t="shared" si="0"/>
        <v>20</v>
      </c>
      <c r="Y7" s="133">
        <f>(X7/X8)</f>
        <v>0.16806722689075632</v>
      </c>
    </row>
    <row r="8" spans="1:25" x14ac:dyDescent="0.35">
      <c r="A8" s="166"/>
      <c r="B8" s="167"/>
      <c r="C8" s="48">
        <v>2</v>
      </c>
      <c r="D8" s="334" t="s">
        <v>229</v>
      </c>
      <c r="E8" s="335"/>
      <c r="F8" s="336"/>
      <c r="G8" s="261" t="s">
        <v>9</v>
      </c>
      <c r="H8" s="262"/>
      <c r="I8" s="27">
        <v>0</v>
      </c>
      <c r="J8" s="28">
        <v>0</v>
      </c>
      <c r="K8" s="27">
        <v>6</v>
      </c>
      <c r="L8" s="28">
        <v>4</v>
      </c>
      <c r="M8" s="27">
        <v>5</v>
      </c>
      <c r="N8" s="28">
        <v>6</v>
      </c>
      <c r="O8" s="27">
        <v>1</v>
      </c>
      <c r="P8" s="28">
        <v>0</v>
      </c>
      <c r="Q8" s="27">
        <v>6</v>
      </c>
      <c r="R8" s="28">
        <v>0</v>
      </c>
      <c r="S8" s="16">
        <f>SUM(I8:R8)</f>
        <v>28</v>
      </c>
      <c r="U8" s="125" t="s">
        <v>127</v>
      </c>
      <c r="V8" s="125">
        <f>SUM(V3:V7)</f>
        <v>65</v>
      </c>
      <c r="W8" s="125">
        <f>SUM(W3:W7)</f>
        <v>54</v>
      </c>
      <c r="X8" s="134">
        <f t="shared" si="0"/>
        <v>119</v>
      </c>
      <c r="Y8" s="135"/>
    </row>
    <row r="9" spans="1:25" x14ac:dyDescent="0.35">
      <c r="A9" s="166"/>
      <c r="B9" s="167"/>
      <c r="C9" s="49">
        <v>3</v>
      </c>
      <c r="D9" s="337" t="s">
        <v>226</v>
      </c>
      <c r="E9" s="338"/>
      <c r="F9" s="339"/>
      <c r="G9" s="263" t="s">
        <v>72</v>
      </c>
      <c r="H9" s="264"/>
      <c r="I9" s="78">
        <v>0</v>
      </c>
      <c r="J9" s="79">
        <v>0</v>
      </c>
      <c r="K9" s="78">
        <v>7</v>
      </c>
      <c r="L9" s="79">
        <v>8</v>
      </c>
      <c r="M9" s="78">
        <v>9</v>
      </c>
      <c r="N9" s="79">
        <v>12</v>
      </c>
      <c r="O9" s="78">
        <v>0</v>
      </c>
      <c r="P9" s="79">
        <v>0</v>
      </c>
      <c r="Q9" s="78">
        <v>0</v>
      </c>
      <c r="R9" s="79">
        <v>0</v>
      </c>
      <c r="S9" s="80">
        <f>SUM(I9:R9)</f>
        <v>36</v>
      </c>
      <c r="U9" s="124" t="s">
        <v>128</v>
      </c>
      <c r="V9" s="126">
        <f>(V8/X8)</f>
        <v>0.54621848739495793</v>
      </c>
      <c r="W9" s="126">
        <f>(W8/X8)</f>
        <v>0.45378151260504201</v>
      </c>
      <c r="X9" s="130"/>
    </row>
    <row r="10" spans="1:25" ht="15" thickBot="1" x14ac:dyDescent="0.4">
      <c r="A10" s="168"/>
      <c r="B10" s="169"/>
      <c r="C10" s="52">
        <v>4</v>
      </c>
      <c r="D10" s="340" t="s">
        <v>227</v>
      </c>
      <c r="E10" s="341"/>
      <c r="F10" s="342"/>
      <c r="G10" s="249" t="s">
        <v>73</v>
      </c>
      <c r="H10" s="250"/>
      <c r="I10" s="81">
        <v>0</v>
      </c>
      <c r="J10" s="82">
        <v>0</v>
      </c>
      <c r="K10" s="81">
        <v>0</v>
      </c>
      <c r="L10" s="82">
        <v>0</v>
      </c>
      <c r="M10" s="81">
        <v>3</v>
      </c>
      <c r="N10" s="82">
        <v>1</v>
      </c>
      <c r="O10" s="81">
        <v>9</v>
      </c>
      <c r="P10" s="82">
        <v>2</v>
      </c>
      <c r="Q10" s="81">
        <v>3</v>
      </c>
      <c r="R10" s="82">
        <v>3</v>
      </c>
      <c r="S10" s="83">
        <f>SUM(I10:R10)</f>
        <v>21</v>
      </c>
    </row>
    <row r="11" spans="1:25" x14ac:dyDescent="0.35">
      <c r="I11" s="124">
        <f t="shared" ref="I11:S11" si="1">SUM(I7:I10)</f>
        <v>0</v>
      </c>
      <c r="J11" s="124">
        <f t="shared" si="1"/>
        <v>0</v>
      </c>
      <c r="K11" s="124">
        <f t="shared" si="1"/>
        <v>13</v>
      </c>
      <c r="L11" s="124">
        <f t="shared" si="1"/>
        <v>12</v>
      </c>
      <c r="M11" s="124">
        <f t="shared" si="1"/>
        <v>18</v>
      </c>
      <c r="N11" s="124">
        <f t="shared" si="1"/>
        <v>22</v>
      </c>
      <c r="O11" s="124">
        <f t="shared" si="1"/>
        <v>21</v>
      </c>
      <c r="P11" s="124">
        <f t="shared" si="1"/>
        <v>13</v>
      </c>
      <c r="Q11" s="124">
        <f t="shared" si="1"/>
        <v>13</v>
      </c>
      <c r="R11" s="124">
        <f t="shared" si="1"/>
        <v>7</v>
      </c>
      <c r="S11" s="129">
        <f t="shared" si="1"/>
        <v>119</v>
      </c>
    </row>
    <row r="13" spans="1:25" ht="15" thickBot="1" x14ac:dyDescent="0.4">
      <c r="U13" s="234" t="s">
        <v>130</v>
      </c>
      <c r="V13" s="234"/>
      <c r="W13" s="234"/>
      <c r="X13" s="234"/>
      <c r="Y13" s="234"/>
    </row>
    <row r="14" spans="1:25" ht="15" thickBot="1" x14ac:dyDescent="0.4">
      <c r="A14" s="343" t="s">
        <v>0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2"/>
      <c r="V14" s="124" t="s">
        <v>124</v>
      </c>
      <c r="W14" s="124" t="s">
        <v>125</v>
      </c>
      <c r="X14" s="124" t="s">
        <v>126</v>
      </c>
      <c r="Y14" s="124" t="s">
        <v>128</v>
      </c>
    </row>
    <row r="15" spans="1:25" ht="15" thickBot="1" x14ac:dyDescent="0.4">
      <c r="A15" s="123" t="s">
        <v>116</v>
      </c>
      <c r="B15" s="254" t="s">
        <v>232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6"/>
      <c r="Q15" s="117"/>
      <c r="R15" s="161" t="s">
        <v>117</v>
      </c>
      <c r="S15" s="162"/>
      <c r="U15" s="131" t="s">
        <v>123</v>
      </c>
      <c r="V15" s="125">
        <v>0</v>
      </c>
      <c r="W15" s="125">
        <v>0</v>
      </c>
      <c r="X15" s="125">
        <f>SUM(V15:W15)</f>
        <v>0</v>
      </c>
      <c r="Y15" s="132">
        <v>0</v>
      </c>
    </row>
    <row r="16" spans="1:25" ht="15" thickBot="1" x14ac:dyDescent="0.4">
      <c r="A16" s="215" t="s">
        <v>1</v>
      </c>
      <c r="B16" s="216"/>
      <c r="C16" s="221" t="s">
        <v>2</v>
      </c>
      <c r="D16" s="221"/>
      <c r="E16" s="221"/>
      <c r="F16" s="221"/>
      <c r="G16" s="221"/>
      <c r="H16" s="222"/>
      <c r="I16" s="227" t="s">
        <v>3</v>
      </c>
      <c r="J16" s="228"/>
      <c r="K16" s="228"/>
      <c r="L16" s="228"/>
      <c r="M16" s="228"/>
      <c r="N16" s="228"/>
      <c r="O16" s="228"/>
      <c r="P16" s="229"/>
      <c r="Q16" s="122"/>
      <c r="R16" s="232" t="s">
        <v>118</v>
      </c>
      <c r="S16" s="233"/>
      <c r="U16" s="131" t="s">
        <v>120</v>
      </c>
      <c r="V16" s="125">
        <v>1</v>
      </c>
      <c r="W16" s="125">
        <v>2</v>
      </c>
      <c r="X16" s="125">
        <f>SUM(V16:W16)</f>
        <v>3</v>
      </c>
      <c r="Y16" s="133">
        <f>(X16/X20)</f>
        <v>2.34375E-2</v>
      </c>
    </row>
    <row r="17" spans="1:25" ht="15" thickBot="1" x14ac:dyDescent="0.4">
      <c r="A17" s="217"/>
      <c r="B17" s="218"/>
      <c r="C17" s="223"/>
      <c r="D17" s="223"/>
      <c r="E17" s="223"/>
      <c r="F17" s="223"/>
      <c r="G17" s="223"/>
      <c r="H17" s="224"/>
      <c r="I17" s="205">
        <v>0</v>
      </c>
      <c r="J17" s="206"/>
      <c r="K17" s="205">
        <v>1</v>
      </c>
      <c r="L17" s="206"/>
      <c r="M17" s="225">
        <v>2</v>
      </c>
      <c r="N17" s="226"/>
      <c r="O17" s="205">
        <v>3</v>
      </c>
      <c r="P17" s="206"/>
      <c r="Q17" s="205">
        <v>4</v>
      </c>
      <c r="R17" s="206"/>
      <c r="S17" s="207" t="s">
        <v>4</v>
      </c>
      <c r="U17" s="131" t="s">
        <v>121</v>
      </c>
      <c r="V17" s="125">
        <v>15</v>
      </c>
      <c r="W17" s="125">
        <v>19</v>
      </c>
      <c r="X17" s="125">
        <f>SUM(V17:W17)</f>
        <v>34</v>
      </c>
      <c r="Y17" s="133">
        <f>(X17/X20)</f>
        <v>0.265625</v>
      </c>
    </row>
    <row r="18" spans="1:25" ht="15" thickBot="1" x14ac:dyDescent="0.4">
      <c r="A18" s="219"/>
      <c r="B18" s="220"/>
      <c r="C18" s="158" t="s">
        <v>141</v>
      </c>
      <c r="D18" s="251" t="s">
        <v>142</v>
      </c>
      <c r="E18" s="252"/>
      <c r="F18" s="253"/>
      <c r="G18" s="237" t="s">
        <v>143</v>
      </c>
      <c r="H18" s="238"/>
      <c r="I18" s="4" t="s">
        <v>5</v>
      </c>
      <c r="J18" s="2" t="s">
        <v>6</v>
      </c>
      <c r="K18" s="1" t="s">
        <v>5</v>
      </c>
      <c r="L18" s="2" t="s">
        <v>6</v>
      </c>
      <c r="M18" s="1" t="s">
        <v>5</v>
      </c>
      <c r="N18" s="2" t="s">
        <v>6</v>
      </c>
      <c r="O18" s="1" t="s">
        <v>5</v>
      </c>
      <c r="P18" s="2" t="s">
        <v>6</v>
      </c>
      <c r="Q18" s="1" t="s">
        <v>5</v>
      </c>
      <c r="R18" s="2" t="s">
        <v>6</v>
      </c>
      <c r="S18" s="208"/>
      <c r="U18" s="131" t="s">
        <v>122</v>
      </c>
      <c r="V18" s="125">
        <v>35</v>
      </c>
      <c r="W18" s="125">
        <v>39</v>
      </c>
      <c r="X18" s="125">
        <f>SUM(V18:W18)</f>
        <v>74</v>
      </c>
      <c r="Y18" s="133">
        <f>(X18/X20)</f>
        <v>0.578125</v>
      </c>
    </row>
    <row r="19" spans="1:25" x14ac:dyDescent="0.35">
      <c r="A19" s="171" t="s">
        <v>10</v>
      </c>
      <c r="B19" s="172"/>
      <c r="C19" s="50">
        <v>5</v>
      </c>
      <c r="D19" s="331" t="s">
        <v>145</v>
      </c>
      <c r="E19" s="332"/>
      <c r="F19" s="333"/>
      <c r="G19" s="265" t="s">
        <v>11</v>
      </c>
      <c r="H19" s="204"/>
      <c r="I19" s="25">
        <v>0</v>
      </c>
      <c r="J19" s="26">
        <v>0</v>
      </c>
      <c r="K19" s="25">
        <v>0</v>
      </c>
      <c r="L19" s="26">
        <v>0</v>
      </c>
      <c r="M19" s="25">
        <v>4</v>
      </c>
      <c r="N19" s="26">
        <v>8</v>
      </c>
      <c r="O19" s="25">
        <v>8</v>
      </c>
      <c r="P19" s="26">
        <v>9</v>
      </c>
      <c r="Q19" s="25">
        <v>1</v>
      </c>
      <c r="R19" s="26">
        <v>2</v>
      </c>
      <c r="S19" s="15">
        <v>32</v>
      </c>
      <c r="U19" s="131" t="s">
        <v>119</v>
      </c>
      <c r="V19" s="125">
        <v>10</v>
      </c>
      <c r="W19" s="125">
        <v>7</v>
      </c>
      <c r="X19" s="125">
        <f>SUM(V19:W19)</f>
        <v>17</v>
      </c>
      <c r="Y19" s="133">
        <f>(X19/X20)</f>
        <v>0.1328125</v>
      </c>
    </row>
    <row r="20" spans="1:25" x14ac:dyDescent="0.35">
      <c r="A20" s="166"/>
      <c r="B20" s="167"/>
      <c r="C20" s="49">
        <v>6</v>
      </c>
      <c r="D20" s="325" t="s">
        <v>146</v>
      </c>
      <c r="E20" s="326"/>
      <c r="F20" s="327"/>
      <c r="G20" s="266" t="s">
        <v>12</v>
      </c>
      <c r="H20" s="192"/>
      <c r="I20" s="27">
        <v>0</v>
      </c>
      <c r="J20" s="28">
        <v>0</v>
      </c>
      <c r="K20" s="27">
        <v>0</v>
      </c>
      <c r="L20" s="28">
        <v>2</v>
      </c>
      <c r="M20" s="27">
        <v>7</v>
      </c>
      <c r="N20" s="28">
        <v>4</v>
      </c>
      <c r="O20" s="27">
        <v>9</v>
      </c>
      <c r="P20" s="28">
        <v>8</v>
      </c>
      <c r="Q20" s="27">
        <v>0</v>
      </c>
      <c r="R20" s="28">
        <v>0</v>
      </c>
      <c r="S20" s="16">
        <v>30</v>
      </c>
      <c r="U20" s="125" t="s">
        <v>127</v>
      </c>
      <c r="V20" s="125">
        <f>SUM(V15:V19)</f>
        <v>61</v>
      </c>
      <c r="W20" s="125">
        <f>SUM(W15:W19)</f>
        <v>67</v>
      </c>
      <c r="X20" s="134">
        <f>SUM(X15:X19)</f>
        <v>128</v>
      </c>
      <c r="Y20" s="135"/>
    </row>
    <row r="21" spans="1:25" x14ac:dyDescent="0.35">
      <c r="A21" s="166"/>
      <c r="B21" s="167"/>
      <c r="C21" s="49">
        <v>7</v>
      </c>
      <c r="D21" s="325" t="s">
        <v>147</v>
      </c>
      <c r="E21" s="326"/>
      <c r="F21" s="327"/>
      <c r="G21" s="266" t="s">
        <v>13</v>
      </c>
      <c r="H21" s="192"/>
      <c r="I21" s="27">
        <v>0</v>
      </c>
      <c r="J21" s="28">
        <v>0</v>
      </c>
      <c r="K21" s="27">
        <v>0</v>
      </c>
      <c r="L21" s="28">
        <v>0</v>
      </c>
      <c r="M21" s="27">
        <v>2</v>
      </c>
      <c r="N21" s="28">
        <v>4</v>
      </c>
      <c r="O21" s="27">
        <v>8</v>
      </c>
      <c r="P21" s="28">
        <v>16</v>
      </c>
      <c r="Q21" s="27">
        <v>0</v>
      </c>
      <c r="R21" s="28">
        <v>0</v>
      </c>
      <c r="S21" s="16">
        <v>30</v>
      </c>
      <c r="U21" s="124" t="s">
        <v>128</v>
      </c>
      <c r="V21" s="126">
        <f>(V20/X20)</f>
        <v>0.4765625</v>
      </c>
      <c r="W21" s="126">
        <f>(W20/X20)</f>
        <v>0.5234375</v>
      </c>
      <c r="X21" s="130"/>
    </row>
    <row r="22" spans="1:25" x14ac:dyDescent="0.35">
      <c r="A22" s="166"/>
      <c r="B22" s="167"/>
      <c r="C22" s="48">
        <v>8</v>
      </c>
      <c r="D22" s="322" t="s">
        <v>148</v>
      </c>
      <c r="E22" s="323"/>
      <c r="F22" s="324"/>
      <c r="G22" s="266" t="s">
        <v>14</v>
      </c>
      <c r="H22" s="192"/>
      <c r="I22" s="27">
        <v>0</v>
      </c>
      <c r="J22" s="28">
        <v>0</v>
      </c>
      <c r="K22" s="27">
        <v>0</v>
      </c>
      <c r="L22" s="28">
        <v>0</v>
      </c>
      <c r="M22" s="27">
        <v>1</v>
      </c>
      <c r="N22" s="28">
        <v>1</v>
      </c>
      <c r="O22" s="27">
        <v>3</v>
      </c>
      <c r="P22" s="28">
        <v>0</v>
      </c>
      <c r="Q22" s="27">
        <v>2</v>
      </c>
      <c r="R22" s="28">
        <v>2</v>
      </c>
      <c r="S22" s="16">
        <v>9</v>
      </c>
    </row>
    <row r="23" spans="1:25" x14ac:dyDescent="0.35">
      <c r="A23" s="166"/>
      <c r="B23" s="167"/>
      <c r="C23" s="49">
        <v>9</v>
      </c>
      <c r="D23" s="313" t="s">
        <v>149</v>
      </c>
      <c r="E23" s="314"/>
      <c r="F23" s="315"/>
      <c r="G23" s="267" t="s">
        <v>74</v>
      </c>
      <c r="H23" s="181"/>
      <c r="I23" s="78">
        <v>0</v>
      </c>
      <c r="J23" s="79">
        <v>0</v>
      </c>
      <c r="K23" s="78">
        <v>0</v>
      </c>
      <c r="L23" s="79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116">
        <v>0</v>
      </c>
    </row>
    <row r="24" spans="1:25" x14ac:dyDescent="0.35">
      <c r="A24" s="166"/>
      <c r="B24" s="167"/>
      <c r="C24" s="49">
        <v>10</v>
      </c>
      <c r="D24" s="325" t="s">
        <v>150</v>
      </c>
      <c r="E24" s="326"/>
      <c r="F24" s="327"/>
      <c r="G24" s="267" t="s">
        <v>75</v>
      </c>
      <c r="H24" s="181"/>
      <c r="I24" s="78">
        <v>0</v>
      </c>
      <c r="J24" s="79">
        <v>0</v>
      </c>
      <c r="K24" s="78">
        <v>0</v>
      </c>
      <c r="L24" s="79">
        <v>0</v>
      </c>
      <c r="M24" s="78">
        <v>0</v>
      </c>
      <c r="N24" s="79">
        <v>2</v>
      </c>
      <c r="O24" s="78">
        <v>5</v>
      </c>
      <c r="P24" s="79">
        <v>3</v>
      </c>
      <c r="Q24" s="78">
        <v>1</v>
      </c>
      <c r="R24" s="79">
        <v>2</v>
      </c>
      <c r="S24" s="80">
        <v>13</v>
      </c>
    </row>
    <row r="25" spans="1:25" ht="15" thickBot="1" x14ac:dyDescent="0.4">
      <c r="A25" s="168"/>
      <c r="B25" s="169"/>
      <c r="C25" s="46">
        <v>11</v>
      </c>
      <c r="D25" s="328" t="s">
        <v>151</v>
      </c>
      <c r="E25" s="329"/>
      <c r="F25" s="330"/>
      <c r="G25" s="268" t="s">
        <v>76</v>
      </c>
      <c r="H25" s="178"/>
      <c r="I25" s="81">
        <v>0</v>
      </c>
      <c r="J25" s="82">
        <v>0</v>
      </c>
      <c r="K25" s="81">
        <v>0</v>
      </c>
      <c r="L25" s="82">
        <v>0</v>
      </c>
      <c r="M25" s="81">
        <v>1</v>
      </c>
      <c r="N25" s="82">
        <v>0</v>
      </c>
      <c r="O25" s="81">
        <v>2</v>
      </c>
      <c r="P25" s="82">
        <v>3</v>
      </c>
      <c r="Q25" s="81">
        <v>6</v>
      </c>
      <c r="R25" s="82">
        <v>1</v>
      </c>
      <c r="S25" s="83">
        <v>13</v>
      </c>
    </row>
    <row r="26" spans="1:25" x14ac:dyDescent="0.35">
      <c r="I26" s="124">
        <v>0</v>
      </c>
      <c r="J26" s="124">
        <v>0</v>
      </c>
      <c r="K26" s="124">
        <v>0</v>
      </c>
      <c r="L26" s="124">
        <v>2</v>
      </c>
      <c r="M26" s="124">
        <v>15</v>
      </c>
      <c r="N26" s="124">
        <v>19</v>
      </c>
      <c r="O26" s="124">
        <v>35</v>
      </c>
      <c r="P26" s="124">
        <v>39</v>
      </c>
      <c r="Q26" s="124">
        <v>10</v>
      </c>
      <c r="R26" s="124">
        <v>7</v>
      </c>
      <c r="S26" s="129">
        <v>127</v>
      </c>
    </row>
    <row r="28" spans="1:25" ht="15" thickBot="1" x14ac:dyDescent="0.4">
      <c r="U28" s="234" t="s">
        <v>131</v>
      </c>
      <c r="V28" s="234"/>
      <c r="W28" s="234"/>
      <c r="X28" s="234"/>
      <c r="Y28" s="234"/>
    </row>
    <row r="29" spans="1:25" ht="15" thickBot="1" x14ac:dyDescent="0.4">
      <c r="A29" s="343" t="s">
        <v>0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2"/>
      <c r="V29" s="124" t="s">
        <v>124</v>
      </c>
      <c r="W29" s="124" t="s">
        <v>125</v>
      </c>
      <c r="X29" s="124" t="s">
        <v>126</v>
      </c>
      <c r="Y29" s="124" t="s">
        <v>128</v>
      </c>
    </row>
    <row r="30" spans="1:25" ht="15" thickBot="1" x14ac:dyDescent="0.4">
      <c r="A30" s="123" t="s">
        <v>116</v>
      </c>
      <c r="B30" s="254" t="s">
        <v>232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6"/>
      <c r="Q30" s="117"/>
      <c r="R30" s="161" t="s">
        <v>117</v>
      </c>
      <c r="S30" s="162"/>
      <c r="U30" s="131" t="s">
        <v>123</v>
      </c>
      <c r="V30" s="125">
        <v>0</v>
      </c>
      <c r="W30" s="125">
        <v>0</v>
      </c>
      <c r="X30" s="125">
        <f>SUM(V30:W30)</f>
        <v>0</v>
      </c>
      <c r="Y30" s="132">
        <v>0</v>
      </c>
    </row>
    <row r="31" spans="1:25" ht="15" thickBot="1" x14ac:dyDescent="0.4">
      <c r="A31" s="7" t="s">
        <v>1</v>
      </c>
      <c r="B31" s="8"/>
      <c r="C31" s="221" t="s">
        <v>2</v>
      </c>
      <c r="D31" s="221"/>
      <c r="E31" s="221"/>
      <c r="F31" s="221"/>
      <c r="G31" s="221"/>
      <c r="H31" s="222"/>
      <c r="I31" s="227" t="s">
        <v>3</v>
      </c>
      <c r="J31" s="228"/>
      <c r="K31" s="228"/>
      <c r="L31" s="228"/>
      <c r="M31" s="228"/>
      <c r="N31" s="228"/>
      <c r="O31" s="228"/>
      <c r="P31" s="229"/>
      <c r="Q31" s="122"/>
      <c r="R31" s="121" t="s">
        <v>118</v>
      </c>
      <c r="S31" s="120"/>
      <c r="U31" s="131" t="s">
        <v>120</v>
      </c>
      <c r="V31" s="125">
        <v>9</v>
      </c>
      <c r="W31" s="125">
        <v>7</v>
      </c>
      <c r="X31" s="125">
        <f>SUM(V31:W31)</f>
        <v>16</v>
      </c>
      <c r="Y31" s="133">
        <f>(X31/X35)</f>
        <v>0.15686274509803921</v>
      </c>
    </row>
    <row r="32" spans="1:25" ht="15" thickBot="1" x14ac:dyDescent="0.4">
      <c r="A32" s="9"/>
      <c r="B32" s="10"/>
      <c r="C32" s="223"/>
      <c r="D32" s="223"/>
      <c r="E32" s="223"/>
      <c r="F32" s="223"/>
      <c r="G32" s="223"/>
      <c r="H32" s="224"/>
      <c r="I32" s="70">
        <v>0</v>
      </c>
      <c r="J32" s="13"/>
      <c r="K32" s="70">
        <v>1</v>
      </c>
      <c r="L32" s="13"/>
      <c r="M32" s="14">
        <v>2</v>
      </c>
      <c r="N32" s="6"/>
      <c r="O32" s="70">
        <v>3</v>
      </c>
      <c r="P32" s="13"/>
      <c r="Q32" s="70">
        <v>4</v>
      </c>
      <c r="R32" s="13"/>
      <c r="S32" s="127" t="s">
        <v>4</v>
      </c>
      <c r="U32" s="131" t="s">
        <v>121</v>
      </c>
      <c r="V32" s="125">
        <v>15</v>
      </c>
      <c r="W32" s="125">
        <v>15</v>
      </c>
      <c r="X32" s="125">
        <f>SUM(V32:W32)</f>
        <v>30</v>
      </c>
      <c r="Y32" s="133">
        <f>(X32/X35)</f>
        <v>0.29411764705882354</v>
      </c>
    </row>
    <row r="33" spans="1:25" ht="15" customHeight="1" thickBot="1" x14ac:dyDescent="0.4">
      <c r="A33" s="11"/>
      <c r="B33" s="12"/>
      <c r="C33" s="158" t="s">
        <v>141</v>
      </c>
      <c r="D33" s="251" t="s">
        <v>142</v>
      </c>
      <c r="E33" s="252"/>
      <c r="F33" s="253"/>
      <c r="G33" s="237" t="s">
        <v>143</v>
      </c>
      <c r="H33" s="238"/>
      <c r="I33" s="4" t="s">
        <v>5</v>
      </c>
      <c r="J33" s="2" t="s">
        <v>6</v>
      </c>
      <c r="K33" s="1" t="s">
        <v>5</v>
      </c>
      <c r="L33" s="2" t="s">
        <v>6</v>
      </c>
      <c r="M33" s="1" t="s">
        <v>5</v>
      </c>
      <c r="N33" s="2" t="s">
        <v>6</v>
      </c>
      <c r="O33" s="1" t="s">
        <v>5</v>
      </c>
      <c r="P33" s="2" t="s">
        <v>6</v>
      </c>
      <c r="Q33" s="1" t="s">
        <v>5</v>
      </c>
      <c r="R33" s="2" t="s">
        <v>6</v>
      </c>
      <c r="S33" s="128"/>
      <c r="U33" s="131" t="s">
        <v>122</v>
      </c>
      <c r="V33" s="125">
        <v>19</v>
      </c>
      <c r="W33" s="125">
        <v>22</v>
      </c>
      <c r="X33" s="125">
        <f>SUM(V33:W33)</f>
        <v>41</v>
      </c>
      <c r="Y33" s="133">
        <f>(X33/X35)</f>
        <v>0.40196078431372551</v>
      </c>
    </row>
    <row r="34" spans="1:25" ht="14.5" customHeight="1" x14ac:dyDescent="0.35">
      <c r="A34" s="171" t="s">
        <v>15</v>
      </c>
      <c r="B34" s="269"/>
      <c r="C34" s="71">
        <v>12</v>
      </c>
      <c r="D34" s="310" t="s">
        <v>231</v>
      </c>
      <c r="E34" s="311"/>
      <c r="F34" s="312"/>
      <c r="G34" s="247" t="s">
        <v>16</v>
      </c>
      <c r="H34" s="248"/>
      <c r="I34" s="25">
        <v>0</v>
      </c>
      <c r="J34" s="26">
        <v>0</v>
      </c>
      <c r="K34" s="25">
        <v>4</v>
      </c>
      <c r="L34" s="26">
        <v>4</v>
      </c>
      <c r="M34" s="25">
        <v>9</v>
      </c>
      <c r="N34" s="26">
        <v>6</v>
      </c>
      <c r="O34" s="25">
        <v>9</v>
      </c>
      <c r="P34" s="26">
        <v>5</v>
      </c>
      <c r="Q34" s="25">
        <v>8</v>
      </c>
      <c r="R34" s="26">
        <v>7</v>
      </c>
      <c r="S34" s="15">
        <v>52</v>
      </c>
      <c r="U34" s="131" t="s">
        <v>119</v>
      </c>
      <c r="V34" s="125">
        <v>8</v>
      </c>
      <c r="W34" s="125">
        <v>7</v>
      </c>
      <c r="X34" s="125">
        <f>SUM(V34:W34)</f>
        <v>15</v>
      </c>
      <c r="Y34" s="133">
        <f>(X34/X35)</f>
        <v>0.14705882352941177</v>
      </c>
    </row>
    <row r="35" spans="1:25" ht="15" thickBot="1" x14ac:dyDescent="0.4">
      <c r="A35" s="168"/>
      <c r="B35" s="270"/>
      <c r="C35" s="52">
        <v>13</v>
      </c>
      <c r="D35" s="301" t="s">
        <v>144</v>
      </c>
      <c r="E35" s="302"/>
      <c r="F35" s="303"/>
      <c r="G35" s="249" t="s">
        <v>77</v>
      </c>
      <c r="H35" s="250"/>
      <c r="I35" s="81">
        <v>0</v>
      </c>
      <c r="J35" s="82">
        <v>0</v>
      </c>
      <c r="K35" s="81">
        <v>5</v>
      </c>
      <c r="L35" s="82">
        <v>3</v>
      </c>
      <c r="M35" s="81">
        <v>6</v>
      </c>
      <c r="N35" s="82">
        <v>9</v>
      </c>
      <c r="O35" s="81">
        <v>10</v>
      </c>
      <c r="P35" s="82">
        <v>17</v>
      </c>
      <c r="Q35" s="81">
        <v>0</v>
      </c>
      <c r="R35" s="82">
        <v>0</v>
      </c>
      <c r="S35" s="83">
        <v>50</v>
      </c>
      <c r="U35" s="125" t="s">
        <v>127</v>
      </c>
      <c r="V35" s="125">
        <f>SUM(V30:V34)</f>
        <v>51</v>
      </c>
      <c r="W35" s="125">
        <f>SUM(W30:W34)</f>
        <v>51</v>
      </c>
      <c r="X35" s="134">
        <f>SUM(X30:X34)</f>
        <v>102</v>
      </c>
      <c r="Y35" s="135"/>
    </row>
    <row r="36" spans="1:25" x14ac:dyDescent="0.35">
      <c r="I36" s="124">
        <v>0</v>
      </c>
      <c r="J36" s="124">
        <v>0</v>
      </c>
      <c r="K36" s="124">
        <v>9</v>
      </c>
      <c r="L36" s="124">
        <v>7</v>
      </c>
      <c r="M36" s="124">
        <v>15</v>
      </c>
      <c r="N36" s="124">
        <v>15</v>
      </c>
      <c r="O36" s="124">
        <v>19</v>
      </c>
      <c r="P36" s="124">
        <v>22</v>
      </c>
      <c r="Q36" s="124">
        <v>8</v>
      </c>
      <c r="R36" s="124">
        <v>7</v>
      </c>
      <c r="S36" s="129">
        <v>102</v>
      </c>
      <c r="U36" s="124" t="s">
        <v>128</v>
      </c>
      <c r="V36" s="126">
        <f>(V35/X35)</f>
        <v>0.5</v>
      </c>
      <c r="W36" s="126">
        <f>(W35/X35)</f>
        <v>0.5</v>
      </c>
      <c r="X36" s="130"/>
    </row>
    <row r="38" spans="1:25" ht="15" thickBot="1" x14ac:dyDescent="0.4">
      <c r="U38" s="234" t="s">
        <v>132</v>
      </c>
      <c r="V38" s="234"/>
      <c r="W38" s="234"/>
      <c r="X38" s="234"/>
      <c r="Y38" s="234"/>
    </row>
    <row r="39" spans="1:25" ht="15" thickBot="1" x14ac:dyDescent="0.4">
      <c r="A39" s="343" t="s">
        <v>0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V39" s="124" t="s">
        <v>124</v>
      </c>
      <c r="W39" s="124" t="s">
        <v>125</v>
      </c>
      <c r="X39" s="124" t="s">
        <v>126</v>
      </c>
      <c r="Y39" s="124" t="s">
        <v>128</v>
      </c>
    </row>
    <row r="40" spans="1:25" ht="15" thickBot="1" x14ac:dyDescent="0.4">
      <c r="A40" s="123" t="s">
        <v>116</v>
      </c>
      <c r="B40" s="254" t="s">
        <v>232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6"/>
      <c r="Q40" s="117"/>
      <c r="R40" s="161" t="s">
        <v>117</v>
      </c>
      <c r="S40" s="162"/>
      <c r="U40" s="131" t="s">
        <v>123</v>
      </c>
      <c r="V40" s="125">
        <v>2</v>
      </c>
      <c r="W40" s="125">
        <v>3</v>
      </c>
      <c r="X40" s="125">
        <f>SUM(V40:W40)</f>
        <v>5</v>
      </c>
      <c r="Y40" s="132">
        <v>0</v>
      </c>
    </row>
    <row r="41" spans="1:25" ht="15" thickBot="1" x14ac:dyDescent="0.4">
      <c r="A41" s="215" t="s">
        <v>1</v>
      </c>
      <c r="B41" s="216"/>
      <c r="C41" s="221" t="s">
        <v>2</v>
      </c>
      <c r="D41" s="221"/>
      <c r="E41" s="221"/>
      <c r="F41" s="221"/>
      <c r="G41" s="221"/>
      <c r="H41" s="222"/>
      <c r="I41" s="227" t="s">
        <v>3</v>
      </c>
      <c r="J41" s="228"/>
      <c r="K41" s="228"/>
      <c r="L41" s="228"/>
      <c r="M41" s="228"/>
      <c r="N41" s="228"/>
      <c r="O41" s="228"/>
      <c r="P41" s="229"/>
      <c r="Q41" s="122"/>
      <c r="R41" s="232" t="s">
        <v>118</v>
      </c>
      <c r="S41" s="233"/>
      <c r="U41" s="131" t="s">
        <v>120</v>
      </c>
      <c r="V41" s="125">
        <v>16</v>
      </c>
      <c r="W41" s="125">
        <v>9</v>
      </c>
      <c r="X41" s="125">
        <f>SUM(V41:W41)</f>
        <v>25</v>
      </c>
      <c r="Y41" s="133">
        <f>(X41/X45)</f>
        <v>7.621951219512195E-2</v>
      </c>
    </row>
    <row r="42" spans="1:25" ht="15" thickBot="1" x14ac:dyDescent="0.4">
      <c r="A42" s="217"/>
      <c r="B42" s="218"/>
      <c r="C42" s="223"/>
      <c r="D42" s="223"/>
      <c r="E42" s="223"/>
      <c r="F42" s="223"/>
      <c r="G42" s="223"/>
      <c r="H42" s="224"/>
      <c r="I42" s="205">
        <v>0</v>
      </c>
      <c r="J42" s="206"/>
      <c r="K42" s="205">
        <v>1</v>
      </c>
      <c r="L42" s="206"/>
      <c r="M42" s="225">
        <v>2</v>
      </c>
      <c r="N42" s="226"/>
      <c r="O42" s="205">
        <v>3</v>
      </c>
      <c r="P42" s="206"/>
      <c r="Q42" s="205">
        <v>4</v>
      </c>
      <c r="R42" s="206"/>
      <c r="S42" s="207" t="s">
        <v>4</v>
      </c>
      <c r="U42" s="131" t="s">
        <v>121</v>
      </c>
      <c r="V42" s="125">
        <v>60</v>
      </c>
      <c r="W42" s="125">
        <v>54</v>
      </c>
      <c r="X42" s="125">
        <f>SUM(V42:W42)</f>
        <v>114</v>
      </c>
      <c r="Y42" s="133">
        <f>(X42/X45)</f>
        <v>0.34756097560975607</v>
      </c>
    </row>
    <row r="43" spans="1:25" ht="15" thickBot="1" x14ac:dyDescent="0.4">
      <c r="A43" s="219"/>
      <c r="B43" s="220"/>
      <c r="C43" s="158" t="s">
        <v>141</v>
      </c>
      <c r="D43" s="251" t="s">
        <v>142</v>
      </c>
      <c r="E43" s="252"/>
      <c r="F43" s="253"/>
      <c r="G43" s="237" t="s">
        <v>143</v>
      </c>
      <c r="H43" s="238"/>
      <c r="I43" s="4" t="s">
        <v>5</v>
      </c>
      <c r="J43" s="2" t="s">
        <v>6</v>
      </c>
      <c r="K43" s="1" t="s">
        <v>5</v>
      </c>
      <c r="L43" s="2" t="s">
        <v>6</v>
      </c>
      <c r="M43" s="1" t="s">
        <v>5</v>
      </c>
      <c r="N43" s="2" t="s">
        <v>6</v>
      </c>
      <c r="O43" s="1" t="s">
        <v>5</v>
      </c>
      <c r="P43" s="2" t="s">
        <v>6</v>
      </c>
      <c r="Q43" s="1" t="s">
        <v>5</v>
      </c>
      <c r="R43" s="2" t="s">
        <v>6</v>
      </c>
      <c r="S43" s="208"/>
      <c r="U43" s="131" t="s">
        <v>122</v>
      </c>
      <c r="V43" s="125">
        <v>84</v>
      </c>
      <c r="W43" s="125">
        <v>87</v>
      </c>
      <c r="X43" s="125">
        <f>SUM(V43:W43)</f>
        <v>171</v>
      </c>
      <c r="Y43" s="133">
        <f>(X43/X45)</f>
        <v>0.52134146341463417</v>
      </c>
    </row>
    <row r="44" spans="1:25" ht="15" thickBot="1" x14ac:dyDescent="0.4">
      <c r="A44" s="171" t="s">
        <v>17</v>
      </c>
      <c r="B44" s="172"/>
      <c r="C44" s="50">
        <v>14</v>
      </c>
      <c r="D44" s="316" t="s">
        <v>163</v>
      </c>
      <c r="E44" s="317"/>
      <c r="F44" s="318"/>
      <c r="G44" s="203" t="s">
        <v>18</v>
      </c>
      <c r="H44" s="204"/>
      <c r="I44" s="25">
        <v>0</v>
      </c>
      <c r="J44" s="26">
        <v>0</v>
      </c>
      <c r="K44" s="72">
        <v>1</v>
      </c>
      <c r="L44" s="73">
        <v>1</v>
      </c>
      <c r="M44" s="72">
        <v>8</v>
      </c>
      <c r="N44" s="73">
        <v>2</v>
      </c>
      <c r="O44" s="72">
        <v>10</v>
      </c>
      <c r="P44" s="73">
        <v>5</v>
      </c>
      <c r="Q44" s="72">
        <v>1</v>
      </c>
      <c r="R44" s="73">
        <v>0</v>
      </c>
      <c r="S44" s="17">
        <f t="shared" ref="S44:S55" si="2">SUM(I44:R44)</f>
        <v>28</v>
      </c>
      <c r="U44" s="131" t="s">
        <v>119</v>
      </c>
      <c r="V44" s="125">
        <v>9</v>
      </c>
      <c r="W44" s="125">
        <v>4</v>
      </c>
      <c r="X44" s="125">
        <f>SUM(V44:W44)</f>
        <v>13</v>
      </c>
      <c r="Y44" s="133">
        <f>(X44/X45)</f>
        <v>3.9634146341463415E-2</v>
      </c>
    </row>
    <row r="45" spans="1:25" x14ac:dyDescent="0.35">
      <c r="A45" s="166"/>
      <c r="B45" s="167"/>
      <c r="C45" s="49">
        <v>15</v>
      </c>
      <c r="D45" s="310" t="s">
        <v>162</v>
      </c>
      <c r="E45" s="311"/>
      <c r="F45" s="312"/>
      <c r="G45" s="191" t="s">
        <v>19</v>
      </c>
      <c r="H45" s="192"/>
      <c r="I45" s="27">
        <v>0</v>
      </c>
      <c r="J45" s="28">
        <v>0</v>
      </c>
      <c r="K45" s="58">
        <v>0</v>
      </c>
      <c r="L45" s="59">
        <v>0</v>
      </c>
      <c r="M45" s="58">
        <v>4</v>
      </c>
      <c r="N45" s="59">
        <v>8</v>
      </c>
      <c r="O45" s="58">
        <v>7</v>
      </c>
      <c r="P45" s="59">
        <v>5</v>
      </c>
      <c r="Q45" s="58">
        <v>0</v>
      </c>
      <c r="R45" s="59">
        <v>0</v>
      </c>
      <c r="S45" s="18">
        <f t="shared" si="2"/>
        <v>24</v>
      </c>
      <c r="U45" s="125" t="s">
        <v>127</v>
      </c>
      <c r="V45" s="125">
        <f>SUM(V40:V44)</f>
        <v>171</v>
      </c>
      <c r="W45" s="125">
        <f>SUM(W40:W44)</f>
        <v>157</v>
      </c>
      <c r="X45" s="134">
        <f>SUM(X40:X44)</f>
        <v>328</v>
      </c>
      <c r="Y45" s="135"/>
    </row>
    <row r="46" spans="1:25" x14ac:dyDescent="0.35">
      <c r="A46" s="166"/>
      <c r="B46" s="167"/>
      <c r="C46" s="49">
        <v>16</v>
      </c>
      <c r="D46" s="298" t="s">
        <v>161</v>
      </c>
      <c r="E46" s="299"/>
      <c r="F46" s="300"/>
      <c r="G46" s="191" t="s">
        <v>20</v>
      </c>
      <c r="H46" s="192"/>
      <c r="I46" s="27">
        <v>0</v>
      </c>
      <c r="J46" s="28">
        <v>0</v>
      </c>
      <c r="K46" s="58">
        <v>0</v>
      </c>
      <c r="L46" s="59">
        <v>0</v>
      </c>
      <c r="M46" s="58">
        <v>2</v>
      </c>
      <c r="N46" s="59">
        <v>10</v>
      </c>
      <c r="O46" s="58">
        <v>8</v>
      </c>
      <c r="P46" s="59">
        <v>20</v>
      </c>
      <c r="Q46" s="58">
        <v>0</v>
      </c>
      <c r="R46" s="59">
        <v>0</v>
      </c>
      <c r="S46" s="18">
        <f t="shared" si="2"/>
        <v>40</v>
      </c>
      <c r="U46" s="124" t="s">
        <v>128</v>
      </c>
      <c r="V46" s="126">
        <f>(V45/X45)</f>
        <v>0.52134146341463417</v>
      </c>
      <c r="W46" s="126">
        <f>(W45/X45)</f>
        <v>0.47865853658536583</v>
      </c>
      <c r="X46" s="130"/>
    </row>
    <row r="47" spans="1:25" x14ac:dyDescent="0.35">
      <c r="A47" s="166"/>
      <c r="B47" s="167"/>
      <c r="C47" s="48">
        <v>17</v>
      </c>
      <c r="D47" s="298" t="s">
        <v>160</v>
      </c>
      <c r="E47" s="299"/>
      <c r="F47" s="300"/>
      <c r="G47" s="191" t="s">
        <v>21</v>
      </c>
      <c r="H47" s="192"/>
      <c r="I47" s="27">
        <v>0</v>
      </c>
      <c r="J47" s="28">
        <v>0</v>
      </c>
      <c r="K47" s="58">
        <v>0</v>
      </c>
      <c r="L47" s="59">
        <v>0</v>
      </c>
      <c r="M47" s="58">
        <v>6</v>
      </c>
      <c r="N47" s="59">
        <v>2</v>
      </c>
      <c r="O47" s="58">
        <v>9</v>
      </c>
      <c r="P47" s="59">
        <v>3</v>
      </c>
      <c r="Q47" s="58">
        <v>4</v>
      </c>
      <c r="R47" s="59">
        <v>0</v>
      </c>
      <c r="S47" s="18">
        <f t="shared" si="2"/>
        <v>24</v>
      </c>
    </row>
    <row r="48" spans="1:25" x14ac:dyDescent="0.35">
      <c r="A48" s="166"/>
      <c r="B48" s="167"/>
      <c r="C48" s="49">
        <v>18</v>
      </c>
      <c r="D48" s="295" t="s">
        <v>157</v>
      </c>
      <c r="E48" s="296"/>
      <c r="F48" s="297"/>
      <c r="G48" s="191" t="s">
        <v>22</v>
      </c>
      <c r="H48" s="192"/>
      <c r="I48" s="27">
        <v>0</v>
      </c>
      <c r="J48" s="28">
        <v>0</v>
      </c>
      <c r="K48" s="58">
        <v>0</v>
      </c>
      <c r="L48" s="59">
        <v>0</v>
      </c>
      <c r="M48" s="58">
        <v>3</v>
      </c>
      <c r="N48" s="59">
        <v>1</v>
      </c>
      <c r="O48" s="58">
        <v>4</v>
      </c>
      <c r="P48" s="59">
        <v>6</v>
      </c>
      <c r="Q48" s="58">
        <v>0</v>
      </c>
      <c r="R48" s="59">
        <v>1</v>
      </c>
      <c r="S48" s="18">
        <f t="shared" si="2"/>
        <v>15</v>
      </c>
    </row>
    <row r="49" spans="1:25" x14ac:dyDescent="0.35">
      <c r="A49" s="166"/>
      <c r="B49" s="167"/>
      <c r="C49" s="49">
        <v>19</v>
      </c>
      <c r="D49" s="313" t="s">
        <v>158</v>
      </c>
      <c r="E49" s="314"/>
      <c r="F49" s="315"/>
      <c r="G49" s="191" t="s">
        <v>23</v>
      </c>
      <c r="H49" s="192"/>
      <c r="I49" s="27">
        <v>0</v>
      </c>
      <c r="J49" s="28">
        <v>0</v>
      </c>
      <c r="K49" s="58">
        <v>1</v>
      </c>
      <c r="L49" s="59">
        <v>1</v>
      </c>
      <c r="M49" s="58">
        <v>0</v>
      </c>
      <c r="N49" s="59">
        <v>7</v>
      </c>
      <c r="O49" s="58">
        <v>9</v>
      </c>
      <c r="P49" s="59">
        <v>9</v>
      </c>
      <c r="Q49" s="58">
        <v>0</v>
      </c>
      <c r="R49" s="59">
        <v>0</v>
      </c>
      <c r="S49" s="18">
        <f t="shared" si="2"/>
        <v>27</v>
      </c>
    </row>
    <row r="50" spans="1:25" x14ac:dyDescent="0.35">
      <c r="A50" s="166"/>
      <c r="B50" s="167"/>
      <c r="C50" s="48">
        <v>20</v>
      </c>
      <c r="D50" s="313" t="s">
        <v>159</v>
      </c>
      <c r="E50" s="314"/>
      <c r="F50" s="315"/>
      <c r="G50" s="180" t="s">
        <v>78</v>
      </c>
      <c r="H50" s="181"/>
      <c r="I50" s="78">
        <v>0</v>
      </c>
      <c r="J50" s="79">
        <v>0</v>
      </c>
      <c r="K50" s="84">
        <v>0</v>
      </c>
      <c r="L50" s="85">
        <v>0</v>
      </c>
      <c r="M50" s="84">
        <v>4</v>
      </c>
      <c r="N50" s="85">
        <v>4</v>
      </c>
      <c r="O50" s="84">
        <v>8</v>
      </c>
      <c r="P50" s="85">
        <v>7</v>
      </c>
      <c r="Q50" s="84">
        <v>0</v>
      </c>
      <c r="R50" s="85">
        <v>0</v>
      </c>
      <c r="S50" s="86">
        <f t="shared" si="2"/>
        <v>23</v>
      </c>
    </row>
    <row r="51" spans="1:25" x14ac:dyDescent="0.35">
      <c r="A51" s="166"/>
      <c r="B51" s="167"/>
      <c r="C51" s="49">
        <v>21</v>
      </c>
      <c r="D51" s="298" t="s">
        <v>156</v>
      </c>
      <c r="E51" s="299"/>
      <c r="F51" s="300"/>
      <c r="G51" s="180" t="s">
        <v>79</v>
      </c>
      <c r="H51" s="181"/>
      <c r="I51" s="78">
        <v>0</v>
      </c>
      <c r="J51" s="79">
        <v>0</v>
      </c>
      <c r="K51" s="84">
        <v>0</v>
      </c>
      <c r="L51" s="85">
        <v>1</v>
      </c>
      <c r="M51" s="84">
        <v>8</v>
      </c>
      <c r="N51" s="85">
        <v>4</v>
      </c>
      <c r="O51" s="84">
        <v>1</v>
      </c>
      <c r="P51" s="85">
        <v>4</v>
      </c>
      <c r="Q51" s="84">
        <v>0</v>
      </c>
      <c r="R51" s="85">
        <v>0</v>
      </c>
      <c r="S51" s="86">
        <f t="shared" si="2"/>
        <v>18</v>
      </c>
    </row>
    <row r="52" spans="1:25" ht="15.75" customHeight="1" x14ac:dyDescent="0.35">
      <c r="A52" s="166"/>
      <c r="B52" s="167"/>
      <c r="C52" s="49">
        <v>22</v>
      </c>
      <c r="D52" s="319" t="s">
        <v>152</v>
      </c>
      <c r="E52" s="320"/>
      <c r="F52" s="321"/>
      <c r="G52" s="182" t="s">
        <v>80</v>
      </c>
      <c r="H52" s="183"/>
      <c r="I52" s="78">
        <v>2</v>
      </c>
      <c r="J52" s="79">
        <v>3</v>
      </c>
      <c r="K52" s="84">
        <v>6</v>
      </c>
      <c r="L52" s="85">
        <v>5</v>
      </c>
      <c r="M52" s="84">
        <v>10</v>
      </c>
      <c r="N52" s="85">
        <v>5</v>
      </c>
      <c r="O52" s="84">
        <v>12</v>
      </c>
      <c r="P52" s="85">
        <v>8</v>
      </c>
      <c r="Q52" s="84">
        <v>0</v>
      </c>
      <c r="R52" s="85">
        <v>0</v>
      </c>
      <c r="S52" s="86">
        <f t="shared" si="2"/>
        <v>51</v>
      </c>
    </row>
    <row r="53" spans="1:25" x14ac:dyDescent="0.35">
      <c r="A53" s="166"/>
      <c r="B53" s="167"/>
      <c r="C53" s="48">
        <v>23</v>
      </c>
      <c r="D53" s="295" t="s">
        <v>153</v>
      </c>
      <c r="E53" s="296"/>
      <c r="F53" s="297"/>
      <c r="G53" s="180" t="s">
        <v>81</v>
      </c>
      <c r="H53" s="181"/>
      <c r="I53" s="78">
        <v>0</v>
      </c>
      <c r="J53" s="79">
        <v>0</v>
      </c>
      <c r="K53" s="84">
        <v>1</v>
      </c>
      <c r="L53" s="85">
        <v>0</v>
      </c>
      <c r="M53" s="84">
        <v>1</v>
      </c>
      <c r="N53" s="85">
        <v>2</v>
      </c>
      <c r="O53" s="84">
        <v>3</v>
      </c>
      <c r="P53" s="85">
        <v>2</v>
      </c>
      <c r="Q53" s="84">
        <v>3</v>
      </c>
      <c r="R53" s="85">
        <v>1</v>
      </c>
      <c r="S53" s="86">
        <f t="shared" si="2"/>
        <v>13</v>
      </c>
    </row>
    <row r="54" spans="1:25" x14ac:dyDescent="0.35">
      <c r="A54" s="166"/>
      <c r="B54" s="167"/>
      <c r="C54" s="49">
        <v>24</v>
      </c>
      <c r="D54" s="298" t="s">
        <v>154</v>
      </c>
      <c r="E54" s="299"/>
      <c r="F54" s="300"/>
      <c r="G54" s="87" t="s">
        <v>82</v>
      </c>
      <c r="H54" s="88"/>
      <c r="I54" s="78">
        <v>0</v>
      </c>
      <c r="J54" s="79">
        <v>0</v>
      </c>
      <c r="K54" s="78">
        <v>1</v>
      </c>
      <c r="L54" s="79">
        <v>0</v>
      </c>
      <c r="M54" s="84">
        <v>3</v>
      </c>
      <c r="N54" s="85">
        <v>5</v>
      </c>
      <c r="O54" s="84">
        <v>6</v>
      </c>
      <c r="P54" s="85">
        <v>4</v>
      </c>
      <c r="Q54" s="84">
        <v>1</v>
      </c>
      <c r="R54" s="85">
        <v>2</v>
      </c>
      <c r="S54" s="86">
        <f t="shared" si="2"/>
        <v>22</v>
      </c>
    </row>
    <row r="55" spans="1:25" ht="15" thickBot="1" x14ac:dyDescent="0.4">
      <c r="A55" s="168"/>
      <c r="B55" s="169"/>
      <c r="C55" s="52">
        <v>25</v>
      </c>
      <c r="D55" s="301" t="s">
        <v>155</v>
      </c>
      <c r="E55" s="302"/>
      <c r="F55" s="303"/>
      <c r="G55" s="177" t="s">
        <v>83</v>
      </c>
      <c r="H55" s="178"/>
      <c r="I55" s="81">
        <v>0</v>
      </c>
      <c r="J55" s="82">
        <v>0</v>
      </c>
      <c r="K55" s="89">
        <v>6</v>
      </c>
      <c r="L55" s="90">
        <v>1</v>
      </c>
      <c r="M55" s="89">
        <v>11</v>
      </c>
      <c r="N55" s="90">
        <v>4</v>
      </c>
      <c r="O55" s="89">
        <v>7</v>
      </c>
      <c r="P55" s="90">
        <v>14</v>
      </c>
      <c r="Q55" s="89">
        <v>0</v>
      </c>
      <c r="R55" s="90">
        <v>0</v>
      </c>
      <c r="S55" s="91">
        <f t="shared" si="2"/>
        <v>43</v>
      </c>
    </row>
    <row r="56" spans="1:25" x14ac:dyDescent="0.35">
      <c r="I56" s="124">
        <f t="shared" ref="I56:R56" si="3">SUM(I44:I55)</f>
        <v>2</v>
      </c>
      <c r="J56" s="124">
        <f t="shared" si="3"/>
        <v>3</v>
      </c>
      <c r="K56" s="124">
        <f t="shared" si="3"/>
        <v>16</v>
      </c>
      <c r="L56" s="124">
        <f t="shared" si="3"/>
        <v>9</v>
      </c>
      <c r="M56" s="124">
        <f t="shared" si="3"/>
        <v>60</v>
      </c>
      <c r="N56" s="124">
        <f t="shared" si="3"/>
        <v>54</v>
      </c>
      <c r="O56" s="124">
        <f t="shared" si="3"/>
        <v>84</v>
      </c>
      <c r="P56" s="124">
        <f t="shared" si="3"/>
        <v>87</v>
      </c>
      <c r="Q56" s="124">
        <f t="shared" si="3"/>
        <v>9</v>
      </c>
      <c r="R56" s="124">
        <f t="shared" si="3"/>
        <v>4</v>
      </c>
      <c r="S56" s="136">
        <f>SUM(I56:R56)</f>
        <v>328</v>
      </c>
    </row>
    <row r="58" spans="1:25" ht="15" thickBot="1" x14ac:dyDescent="0.4">
      <c r="U58" s="234" t="s">
        <v>133</v>
      </c>
      <c r="V58" s="234"/>
      <c r="W58" s="234"/>
      <c r="X58" s="234"/>
      <c r="Y58" s="234"/>
    </row>
    <row r="59" spans="1:25" ht="15" thickBot="1" x14ac:dyDescent="0.4">
      <c r="A59" s="343" t="s">
        <v>0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V59" s="124" t="s">
        <v>124</v>
      </c>
      <c r="W59" s="124" t="s">
        <v>125</v>
      </c>
      <c r="X59" s="124" t="s">
        <v>126</v>
      </c>
      <c r="Y59" s="124" t="s">
        <v>128</v>
      </c>
    </row>
    <row r="60" spans="1:25" ht="15" thickBot="1" x14ac:dyDescent="0.4">
      <c r="A60" s="123" t="s">
        <v>116</v>
      </c>
      <c r="B60" s="254" t="s">
        <v>232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6"/>
      <c r="Q60" s="117"/>
      <c r="R60" s="118" t="s">
        <v>117</v>
      </c>
      <c r="S60" s="119"/>
      <c r="U60" s="131" t="s">
        <v>123</v>
      </c>
      <c r="V60" s="125">
        <v>0</v>
      </c>
      <c r="W60" s="125">
        <v>0</v>
      </c>
      <c r="X60" s="125">
        <f>SUM(V60:W60)</f>
        <v>0</v>
      </c>
      <c r="Y60" s="132">
        <v>0</v>
      </c>
    </row>
    <row r="61" spans="1:25" ht="15" thickBot="1" x14ac:dyDescent="0.4">
      <c r="A61" s="215" t="s">
        <v>1</v>
      </c>
      <c r="B61" s="216"/>
      <c r="C61" s="221" t="s">
        <v>2</v>
      </c>
      <c r="D61" s="221"/>
      <c r="E61" s="221"/>
      <c r="F61" s="221"/>
      <c r="G61" s="221"/>
      <c r="H61" s="222"/>
      <c r="I61" s="257" t="s">
        <v>3</v>
      </c>
      <c r="J61" s="232"/>
      <c r="K61" s="232"/>
      <c r="L61" s="232"/>
      <c r="M61" s="232"/>
      <c r="N61" s="232"/>
      <c r="O61" s="232"/>
      <c r="P61" s="233"/>
      <c r="Q61" s="122"/>
      <c r="R61" s="121" t="s">
        <v>118</v>
      </c>
      <c r="S61" s="120"/>
      <c r="U61" s="131" t="s">
        <v>120</v>
      </c>
      <c r="V61" s="125">
        <v>4</v>
      </c>
      <c r="W61" s="125">
        <v>11</v>
      </c>
      <c r="X61" s="125">
        <f>SUM(V61:W61)</f>
        <v>15</v>
      </c>
      <c r="Y61" s="133">
        <f>(X61/X65)</f>
        <v>0.11450381679389313</v>
      </c>
    </row>
    <row r="62" spans="1:25" ht="15" thickBot="1" x14ac:dyDescent="0.4">
      <c r="A62" s="217"/>
      <c r="B62" s="218"/>
      <c r="C62" s="223"/>
      <c r="D62" s="223"/>
      <c r="E62" s="223"/>
      <c r="F62" s="223"/>
      <c r="G62" s="223"/>
      <c r="H62" s="224"/>
      <c r="I62" s="70">
        <v>0</v>
      </c>
      <c r="J62" s="13"/>
      <c r="K62" s="70">
        <v>1</v>
      </c>
      <c r="L62" s="13"/>
      <c r="M62" s="14">
        <v>2</v>
      </c>
      <c r="N62" s="6"/>
      <c r="O62" s="70">
        <v>3</v>
      </c>
      <c r="P62" s="13"/>
      <c r="Q62" s="70">
        <v>4</v>
      </c>
      <c r="R62" s="13"/>
      <c r="S62" s="127" t="s">
        <v>4</v>
      </c>
      <c r="U62" s="131" t="s">
        <v>121</v>
      </c>
      <c r="V62" s="125">
        <v>22</v>
      </c>
      <c r="W62" s="125">
        <v>19</v>
      </c>
      <c r="X62" s="125">
        <f>SUM(V62:W62)</f>
        <v>41</v>
      </c>
      <c r="Y62" s="133">
        <f>(X62/X65)</f>
        <v>0.31297709923664124</v>
      </c>
    </row>
    <row r="63" spans="1:25" ht="15" thickBot="1" x14ac:dyDescent="0.4">
      <c r="A63" s="219"/>
      <c r="B63" s="220"/>
      <c r="C63" s="158" t="s">
        <v>141</v>
      </c>
      <c r="D63" s="235" t="s">
        <v>142</v>
      </c>
      <c r="E63" s="221"/>
      <c r="F63" s="236"/>
      <c r="G63" s="237" t="s">
        <v>143</v>
      </c>
      <c r="H63" s="238"/>
      <c r="I63" s="4" t="s">
        <v>5</v>
      </c>
      <c r="J63" s="2" t="s">
        <v>6</v>
      </c>
      <c r="K63" s="1" t="s">
        <v>5</v>
      </c>
      <c r="L63" s="2" t="s">
        <v>6</v>
      </c>
      <c r="M63" s="1" t="s">
        <v>5</v>
      </c>
      <c r="N63" s="2" t="s">
        <v>6</v>
      </c>
      <c r="O63" s="1" t="s">
        <v>5</v>
      </c>
      <c r="P63" s="2" t="s">
        <v>6</v>
      </c>
      <c r="Q63" s="1" t="s">
        <v>5</v>
      </c>
      <c r="R63" s="2" t="s">
        <v>6</v>
      </c>
      <c r="S63" s="128"/>
      <c r="U63" s="131" t="s">
        <v>122</v>
      </c>
      <c r="V63" s="125">
        <v>39</v>
      </c>
      <c r="W63" s="125">
        <v>24</v>
      </c>
      <c r="X63" s="125">
        <f>SUM(V63:W63)</f>
        <v>63</v>
      </c>
      <c r="Y63" s="133">
        <f>(X63/X65)</f>
        <v>0.48091603053435117</v>
      </c>
    </row>
    <row r="64" spans="1:25" x14ac:dyDescent="0.35">
      <c r="A64" s="275" t="s">
        <v>24</v>
      </c>
      <c r="B64" s="276"/>
      <c r="C64" s="50">
        <v>26</v>
      </c>
      <c r="D64" s="310" t="s">
        <v>168</v>
      </c>
      <c r="E64" s="311"/>
      <c r="F64" s="312"/>
      <c r="G64" s="271" t="s">
        <v>25</v>
      </c>
      <c r="H64" s="272"/>
      <c r="I64" s="25">
        <v>0</v>
      </c>
      <c r="J64" s="26">
        <v>0</v>
      </c>
      <c r="K64" s="25">
        <v>0</v>
      </c>
      <c r="L64" s="26">
        <v>1</v>
      </c>
      <c r="M64" s="25">
        <v>8</v>
      </c>
      <c r="N64" s="26">
        <v>4</v>
      </c>
      <c r="O64" s="25">
        <v>8</v>
      </c>
      <c r="P64" s="26">
        <v>8</v>
      </c>
      <c r="Q64" s="25">
        <v>1</v>
      </c>
      <c r="R64" s="26">
        <v>3</v>
      </c>
      <c r="S64" s="15">
        <v>33</v>
      </c>
      <c r="U64" s="131" t="s">
        <v>119</v>
      </c>
      <c r="V64" s="125">
        <v>5</v>
      </c>
      <c r="W64" s="125">
        <v>7</v>
      </c>
      <c r="X64" s="125">
        <f>SUM(V64:W64)</f>
        <v>12</v>
      </c>
      <c r="Y64" s="133">
        <f>(X64/X65)</f>
        <v>9.1603053435114504E-2</v>
      </c>
    </row>
    <row r="65" spans="1:25" ht="16" customHeight="1" x14ac:dyDescent="0.35">
      <c r="A65" s="277"/>
      <c r="B65" s="278"/>
      <c r="C65" s="49">
        <v>27</v>
      </c>
      <c r="D65" s="295" t="s">
        <v>167</v>
      </c>
      <c r="E65" s="296"/>
      <c r="F65" s="297"/>
      <c r="G65" s="273" t="s">
        <v>26</v>
      </c>
      <c r="H65" s="274"/>
      <c r="I65" s="27">
        <v>0</v>
      </c>
      <c r="J65" s="28">
        <v>0</v>
      </c>
      <c r="K65" s="27">
        <v>1</v>
      </c>
      <c r="L65" s="28">
        <v>1</v>
      </c>
      <c r="M65" s="27">
        <v>4</v>
      </c>
      <c r="N65" s="28">
        <v>5</v>
      </c>
      <c r="O65" s="27">
        <v>12</v>
      </c>
      <c r="P65" s="28">
        <v>3</v>
      </c>
      <c r="Q65" s="27">
        <v>2</v>
      </c>
      <c r="R65" s="28">
        <v>0</v>
      </c>
      <c r="S65" s="16">
        <v>28</v>
      </c>
      <c r="U65" s="125" t="s">
        <v>127</v>
      </c>
      <c r="V65" s="125">
        <f>SUM(V60:V64)</f>
        <v>70</v>
      </c>
      <c r="W65" s="125">
        <f>SUM(W60:W64)</f>
        <v>61</v>
      </c>
      <c r="X65" s="134">
        <f>SUM(X60:X64)</f>
        <v>131</v>
      </c>
      <c r="Y65" s="135"/>
    </row>
    <row r="66" spans="1:25" ht="16" customHeight="1" x14ac:dyDescent="0.35">
      <c r="A66" s="277"/>
      <c r="B66" s="278"/>
      <c r="C66" s="49">
        <v>28</v>
      </c>
      <c r="D66" s="298" t="s">
        <v>166</v>
      </c>
      <c r="E66" s="299"/>
      <c r="F66" s="300"/>
      <c r="G66" s="273" t="s">
        <v>27</v>
      </c>
      <c r="H66" s="274"/>
      <c r="I66" s="27">
        <v>0</v>
      </c>
      <c r="J66" s="28">
        <v>0</v>
      </c>
      <c r="K66" s="27">
        <v>1</v>
      </c>
      <c r="L66" s="28">
        <v>5</v>
      </c>
      <c r="M66" s="27">
        <v>5</v>
      </c>
      <c r="N66" s="28">
        <v>2</v>
      </c>
      <c r="O66" s="27">
        <v>3</v>
      </c>
      <c r="P66" s="28">
        <v>4</v>
      </c>
      <c r="Q66" s="27">
        <v>0</v>
      </c>
      <c r="R66" s="28">
        <v>0</v>
      </c>
      <c r="S66" s="16">
        <v>20</v>
      </c>
      <c r="U66" s="124" t="s">
        <v>128</v>
      </c>
      <c r="V66" s="126">
        <f>(V65/X65)</f>
        <v>0.53435114503816794</v>
      </c>
      <c r="W66" s="126">
        <f>(W65/X65)</f>
        <v>0.46564885496183206</v>
      </c>
      <c r="X66" s="130"/>
    </row>
    <row r="67" spans="1:25" x14ac:dyDescent="0.35">
      <c r="A67" s="277"/>
      <c r="B67" s="278"/>
      <c r="C67" s="48">
        <v>29</v>
      </c>
      <c r="D67" s="313" t="s">
        <v>164</v>
      </c>
      <c r="E67" s="314"/>
      <c r="F67" s="315"/>
      <c r="G67" s="159" t="s">
        <v>84</v>
      </c>
      <c r="H67" s="92"/>
      <c r="I67" s="78">
        <v>0</v>
      </c>
      <c r="J67" s="79">
        <v>0</v>
      </c>
      <c r="K67" s="93">
        <v>0</v>
      </c>
      <c r="L67" s="94">
        <v>2</v>
      </c>
      <c r="M67" s="78">
        <v>3</v>
      </c>
      <c r="N67" s="79">
        <v>4</v>
      </c>
      <c r="O67" s="78">
        <v>12</v>
      </c>
      <c r="P67" s="79">
        <v>4</v>
      </c>
      <c r="Q67" s="78">
        <v>1</v>
      </c>
      <c r="R67" s="79">
        <v>1</v>
      </c>
      <c r="S67" s="80">
        <v>27</v>
      </c>
    </row>
    <row r="68" spans="1:25" ht="15" thickBot="1" x14ac:dyDescent="0.4">
      <c r="A68" s="279"/>
      <c r="B68" s="280"/>
      <c r="C68" s="52">
        <v>30</v>
      </c>
      <c r="D68" s="304" t="s">
        <v>165</v>
      </c>
      <c r="E68" s="305"/>
      <c r="F68" s="306"/>
      <c r="G68" s="160" t="s">
        <v>85</v>
      </c>
      <c r="H68" s="98"/>
      <c r="I68" s="81">
        <v>0</v>
      </c>
      <c r="J68" s="82">
        <v>0</v>
      </c>
      <c r="K68" s="137">
        <v>2</v>
      </c>
      <c r="L68" s="138">
        <v>2</v>
      </c>
      <c r="M68" s="81">
        <v>2</v>
      </c>
      <c r="N68" s="82">
        <v>4</v>
      </c>
      <c r="O68" s="81">
        <v>4</v>
      </c>
      <c r="P68" s="82">
        <v>5</v>
      </c>
      <c r="Q68" s="81">
        <v>1</v>
      </c>
      <c r="R68" s="82">
        <v>3</v>
      </c>
      <c r="S68" s="83">
        <v>23</v>
      </c>
    </row>
    <row r="69" spans="1:25" x14ac:dyDescent="0.35">
      <c r="I69" s="124">
        <v>0</v>
      </c>
      <c r="J69" s="124">
        <v>0</v>
      </c>
      <c r="K69" s="124">
        <v>4</v>
      </c>
      <c r="L69" s="124">
        <v>11</v>
      </c>
      <c r="M69" s="124">
        <v>22</v>
      </c>
      <c r="N69" s="124">
        <v>19</v>
      </c>
      <c r="O69" s="124">
        <v>39</v>
      </c>
      <c r="P69" s="124">
        <v>24</v>
      </c>
      <c r="Q69" s="124">
        <v>5</v>
      </c>
      <c r="R69" s="124">
        <v>7</v>
      </c>
      <c r="S69" s="139">
        <v>131</v>
      </c>
    </row>
    <row r="71" spans="1:25" ht="15" thickBot="1" x14ac:dyDescent="0.4">
      <c r="U71" s="234" t="s">
        <v>133</v>
      </c>
      <c r="V71" s="234"/>
      <c r="W71" s="234"/>
      <c r="X71" s="234"/>
      <c r="Y71" s="234"/>
    </row>
    <row r="72" spans="1:25" ht="15" thickBot="1" x14ac:dyDescent="0.4">
      <c r="A72" s="343" t="s">
        <v>0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2"/>
      <c r="V72" s="124" t="s">
        <v>124</v>
      </c>
      <c r="W72" s="124" t="s">
        <v>125</v>
      </c>
      <c r="X72" s="124" t="s">
        <v>126</v>
      </c>
      <c r="Y72" s="124" t="s">
        <v>128</v>
      </c>
    </row>
    <row r="73" spans="1:25" ht="15" thickBot="1" x14ac:dyDescent="0.4">
      <c r="A73" s="123" t="s">
        <v>116</v>
      </c>
      <c r="B73" s="213" t="s">
        <v>232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4"/>
      <c r="Q73" s="117"/>
      <c r="R73" s="230" t="s">
        <v>117</v>
      </c>
      <c r="S73" s="231"/>
      <c r="U73" s="131" t="s">
        <v>123</v>
      </c>
      <c r="V73" s="125">
        <v>0</v>
      </c>
      <c r="W73" s="125">
        <v>0</v>
      </c>
      <c r="X73" s="125">
        <f>SUM(V73:W73)</f>
        <v>0</v>
      </c>
      <c r="Y73" s="132">
        <v>0</v>
      </c>
    </row>
    <row r="74" spans="1:25" ht="15" thickBot="1" x14ac:dyDescent="0.4">
      <c r="A74" s="215" t="s">
        <v>1</v>
      </c>
      <c r="B74" s="216"/>
      <c r="C74" s="221" t="s">
        <v>2</v>
      </c>
      <c r="D74" s="221"/>
      <c r="E74" s="221"/>
      <c r="F74" s="221"/>
      <c r="G74" s="221"/>
      <c r="H74" s="222"/>
      <c r="I74" s="227" t="s">
        <v>3</v>
      </c>
      <c r="J74" s="228"/>
      <c r="K74" s="228"/>
      <c r="L74" s="228"/>
      <c r="M74" s="228"/>
      <c r="N74" s="228"/>
      <c r="O74" s="228"/>
      <c r="P74" s="229"/>
      <c r="Q74" s="122"/>
      <c r="R74" s="232" t="s">
        <v>118</v>
      </c>
      <c r="S74" s="233"/>
      <c r="U74" s="131" t="s">
        <v>120</v>
      </c>
      <c r="V74" s="125">
        <v>3</v>
      </c>
      <c r="W74" s="125">
        <v>2</v>
      </c>
      <c r="X74" s="125">
        <f>SUM(V74:W74)</f>
        <v>5</v>
      </c>
      <c r="Y74" s="133">
        <f>(X74/X78)</f>
        <v>7.8125E-2</v>
      </c>
    </row>
    <row r="75" spans="1:25" ht="15" thickBot="1" x14ac:dyDescent="0.4">
      <c r="A75" s="217"/>
      <c r="B75" s="218"/>
      <c r="C75" s="223"/>
      <c r="D75" s="223"/>
      <c r="E75" s="223"/>
      <c r="F75" s="223"/>
      <c r="G75" s="223"/>
      <c r="H75" s="224"/>
      <c r="I75" s="205">
        <v>0</v>
      </c>
      <c r="J75" s="206"/>
      <c r="K75" s="205">
        <v>1</v>
      </c>
      <c r="L75" s="206"/>
      <c r="M75" s="225">
        <v>2</v>
      </c>
      <c r="N75" s="226"/>
      <c r="O75" s="205">
        <v>3</v>
      </c>
      <c r="P75" s="206"/>
      <c r="Q75" s="205">
        <v>4</v>
      </c>
      <c r="R75" s="206"/>
      <c r="S75" s="207" t="s">
        <v>4</v>
      </c>
      <c r="U75" s="131" t="s">
        <v>121</v>
      </c>
      <c r="V75" s="125">
        <v>10</v>
      </c>
      <c r="W75" s="125">
        <v>18</v>
      </c>
      <c r="X75" s="125">
        <f>SUM(V75:W75)</f>
        <v>28</v>
      </c>
      <c r="Y75" s="133">
        <f>(X75/X78)</f>
        <v>0.4375</v>
      </c>
    </row>
    <row r="76" spans="1:25" ht="15" thickBot="1" x14ac:dyDescent="0.4">
      <c r="A76" s="219"/>
      <c r="B76" s="220"/>
      <c r="C76" s="158" t="s">
        <v>141</v>
      </c>
      <c r="D76" s="235" t="s">
        <v>142</v>
      </c>
      <c r="E76" s="221"/>
      <c r="F76" s="236"/>
      <c r="G76" s="237" t="s">
        <v>143</v>
      </c>
      <c r="H76" s="238"/>
      <c r="I76" s="4" t="s">
        <v>5</v>
      </c>
      <c r="J76" s="2" t="s">
        <v>6</v>
      </c>
      <c r="K76" s="1" t="s">
        <v>5</v>
      </c>
      <c r="L76" s="2" t="s">
        <v>6</v>
      </c>
      <c r="M76" s="1" t="s">
        <v>5</v>
      </c>
      <c r="N76" s="2" t="s">
        <v>6</v>
      </c>
      <c r="O76" s="1" t="s">
        <v>5</v>
      </c>
      <c r="P76" s="2" t="s">
        <v>6</v>
      </c>
      <c r="Q76" s="1" t="s">
        <v>5</v>
      </c>
      <c r="R76" s="2" t="s">
        <v>6</v>
      </c>
      <c r="S76" s="208"/>
      <c r="U76" s="131" t="s">
        <v>122</v>
      </c>
      <c r="V76" s="125">
        <v>8</v>
      </c>
      <c r="W76" s="125">
        <v>17</v>
      </c>
      <c r="X76" s="125">
        <f>SUM(V76:W76)</f>
        <v>25</v>
      </c>
      <c r="Y76" s="133">
        <f>(X76/X78)</f>
        <v>0.390625</v>
      </c>
    </row>
    <row r="77" spans="1:25" x14ac:dyDescent="0.35">
      <c r="A77" s="171" t="s">
        <v>28</v>
      </c>
      <c r="B77" s="172"/>
      <c r="C77" s="45">
        <v>31</v>
      </c>
      <c r="D77" s="310" t="s">
        <v>230</v>
      </c>
      <c r="E77" s="311"/>
      <c r="F77" s="312"/>
      <c r="G77" s="194" t="s">
        <v>29</v>
      </c>
      <c r="H77" s="195"/>
      <c r="I77" s="55">
        <v>0</v>
      </c>
      <c r="J77" s="56">
        <v>0</v>
      </c>
      <c r="K77" s="55">
        <v>1</v>
      </c>
      <c r="L77" s="56">
        <v>1</v>
      </c>
      <c r="M77" s="55">
        <v>4</v>
      </c>
      <c r="N77" s="56">
        <v>9</v>
      </c>
      <c r="O77" s="55">
        <v>4</v>
      </c>
      <c r="P77" s="56">
        <v>9</v>
      </c>
      <c r="Q77" s="55">
        <v>3</v>
      </c>
      <c r="R77" s="56">
        <v>3</v>
      </c>
      <c r="S77" s="66">
        <v>34</v>
      </c>
      <c r="U77" s="131" t="s">
        <v>119</v>
      </c>
      <c r="V77" s="125">
        <v>3</v>
      </c>
      <c r="W77" s="125">
        <v>3</v>
      </c>
      <c r="X77" s="125">
        <f>SUM(V77:W77)</f>
        <v>6</v>
      </c>
      <c r="Y77" s="133">
        <f>(X77/X78)</f>
        <v>9.375E-2</v>
      </c>
    </row>
    <row r="78" spans="1:25" x14ac:dyDescent="0.35">
      <c r="A78" s="166"/>
      <c r="B78" s="167"/>
      <c r="C78" s="48">
        <v>32</v>
      </c>
      <c r="D78" s="295" t="s">
        <v>86</v>
      </c>
      <c r="E78" s="296"/>
      <c r="F78" s="297"/>
      <c r="G78" s="163" t="s">
        <v>86</v>
      </c>
      <c r="H78" s="164"/>
      <c r="I78" s="95">
        <v>0</v>
      </c>
      <c r="J78" s="96">
        <v>0</v>
      </c>
      <c r="K78" s="95">
        <v>1</v>
      </c>
      <c r="L78" s="96">
        <v>1</v>
      </c>
      <c r="M78" s="95">
        <v>2</v>
      </c>
      <c r="N78" s="96">
        <v>6</v>
      </c>
      <c r="O78" s="95">
        <v>1</v>
      </c>
      <c r="P78" s="96">
        <v>1</v>
      </c>
      <c r="Q78" s="95">
        <v>0</v>
      </c>
      <c r="R78" s="96">
        <v>0</v>
      </c>
      <c r="S78" s="97">
        <v>12</v>
      </c>
      <c r="U78" s="125" t="s">
        <v>127</v>
      </c>
      <c r="V78" s="125">
        <f>SUM(V73:V77)</f>
        <v>24</v>
      </c>
      <c r="W78" s="125">
        <f>SUM(W73:W77)</f>
        <v>40</v>
      </c>
      <c r="X78" s="134">
        <f>SUM(X73:X77)</f>
        <v>64</v>
      </c>
      <c r="Y78" s="135"/>
    </row>
    <row r="79" spans="1:25" ht="15" thickBot="1" x14ac:dyDescent="0.4">
      <c r="A79" s="168"/>
      <c r="B79" s="169"/>
      <c r="C79" s="52">
        <v>33</v>
      </c>
      <c r="D79" s="301" t="s">
        <v>87</v>
      </c>
      <c r="E79" s="302"/>
      <c r="F79" s="303"/>
      <c r="G79" s="175" t="s">
        <v>87</v>
      </c>
      <c r="H79" s="176"/>
      <c r="I79" s="99">
        <v>0</v>
      </c>
      <c r="J79" s="100">
        <v>0</v>
      </c>
      <c r="K79" s="99">
        <v>1</v>
      </c>
      <c r="L79" s="100">
        <v>0</v>
      </c>
      <c r="M79" s="99">
        <v>4</v>
      </c>
      <c r="N79" s="100">
        <v>3</v>
      </c>
      <c r="O79" s="99">
        <v>3</v>
      </c>
      <c r="P79" s="100">
        <v>7</v>
      </c>
      <c r="Q79" s="99">
        <v>0</v>
      </c>
      <c r="R79" s="100">
        <v>0</v>
      </c>
      <c r="S79" s="101">
        <v>18</v>
      </c>
      <c r="U79" s="124" t="s">
        <v>128</v>
      </c>
      <c r="V79" s="126">
        <f>(V78/X78)</f>
        <v>0.375</v>
      </c>
      <c r="W79" s="126">
        <f>(W78/X78)</f>
        <v>0.625</v>
      </c>
      <c r="X79" s="130"/>
    </row>
    <row r="80" spans="1:25" x14ac:dyDescent="0.35">
      <c r="I80" s="124">
        <v>0</v>
      </c>
      <c r="J80" s="124">
        <v>0</v>
      </c>
      <c r="K80" s="124">
        <v>3</v>
      </c>
      <c r="L80" s="124">
        <v>2</v>
      </c>
      <c r="M80" s="124">
        <v>10</v>
      </c>
      <c r="N80" s="124">
        <v>18</v>
      </c>
      <c r="O80" s="124">
        <v>8</v>
      </c>
      <c r="P80" s="124">
        <v>17</v>
      </c>
      <c r="Q80" s="124">
        <v>3</v>
      </c>
      <c r="R80" s="124">
        <v>3</v>
      </c>
      <c r="S80" s="129">
        <v>64</v>
      </c>
    </row>
    <row r="82" spans="1:25" ht="15" thickBot="1" x14ac:dyDescent="0.4">
      <c r="U82" s="234" t="s">
        <v>134</v>
      </c>
      <c r="V82" s="234"/>
      <c r="W82" s="234"/>
      <c r="X82" s="234"/>
      <c r="Y82" s="234"/>
    </row>
    <row r="83" spans="1:25" ht="15" thickBot="1" x14ac:dyDescent="0.4">
      <c r="A83" s="209" t="s">
        <v>0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1"/>
      <c r="R83" s="211"/>
      <c r="S83" s="212"/>
      <c r="V83" s="124" t="s">
        <v>124</v>
      </c>
      <c r="W83" s="124" t="s">
        <v>125</v>
      </c>
      <c r="X83" s="124" t="s">
        <v>126</v>
      </c>
      <c r="Y83" s="124" t="s">
        <v>128</v>
      </c>
    </row>
    <row r="84" spans="1:25" ht="15" thickBot="1" x14ac:dyDescent="0.4">
      <c r="A84" s="123" t="s">
        <v>116</v>
      </c>
      <c r="B84" s="213" t="s">
        <v>232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4"/>
      <c r="Q84" s="117"/>
      <c r="R84" s="230" t="s">
        <v>117</v>
      </c>
      <c r="S84" s="231"/>
      <c r="U84" s="131" t="s">
        <v>123</v>
      </c>
      <c r="V84" s="125">
        <v>0</v>
      </c>
      <c r="W84" s="125">
        <v>0</v>
      </c>
      <c r="X84" s="125">
        <f>SUM(V84:W84)</f>
        <v>0</v>
      </c>
      <c r="Y84" s="132">
        <v>0</v>
      </c>
    </row>
    <row r="85" spans="1:25" ht="15" thickBot="1" x14ac:dyDescent="0.4">
      <c r="A85" s="215" t="s">
        <v>1</v>
      </c>
      <c r="B85" s="216"/>
      <c r="C85" s="221" t="s">
        <v>2</v>
      </c>
      <c r="D85" s="221"/>
      <c r="E85" s="221"/>
      <c r="F85" s="221"/>
      <c r="G85" s="221"/>
      <c r="H85" s="222"/>
      <c r="I85" s="227" t="s">
        <v>3</v>
      </c>
      <c r="J85" s="228"/>
      <c r="K85" s="228"/>
      <c r="L85" s="228"/>
      <c r="M85" s="228"/>
      <c r="N85" s="228"/>
      <c r="O85" s="228"/>
      <c r="P85" s="229"/>
      <c r="Q85" s="122"/>
      <c r="R85" s="232" t="s">
        <v>118</v>
      </c>
      <c r="S85" s="233"/>
      <c r="U85" s="131" t="s">
        <v>120</v>
      </c>
      <c r="V85" s="125">
        <v>0</v>
      </c>
      <c r="W85" s="125">
        <v>0</v>
      </c>
      <c r="X85" s="125">
        <f>SUM(V85:W85)</f>
        <v>0</v>
      </c>
      <c r="Y85" s="133">
        <f>(X85/X89)</f>
        <v>0</v>
      </c>
    </row>
    <row r="86" spans="1:25" ht="15" thickBot="1" x14ac:dyDescent="0.4">
      <c r="A86" s="217"/>
      <c r="B86" s="218"/>
      <c r="C86" s="223"/>
      <c r="D86" s="223"/>
      <c r="E86" s="223"/>
      <c r="F86" s="223"/>
      <c r="G86" s="223"/>
      <c r="H86" s="224"/>
      <c r="I86" s="205">
        <v>0</v>
      </c>
      <c r="J86" s="206"/>
      <c r="K86" s="205">
        <v>1</v>
      </c>
      <c r="L86" s="206"/>
      <c r="M86" s="225">
        <v>2</v>
      </c>
      <c r="N86" s="226"/>
      <c r="O86" s="205">
        <v>3</v>
      </c>
      <c r="P86" s="206"/>
      <c r="Q86" s="205">
        <v>4</v>
      </c>
      <c r="R86" s="206"/>
      <c r="S86" s="207" t="s">
        <v>4</v>
      </c>
      <c r="U86" s="131" t="s">
        <v>121</v>
      </c>
      <c r="V86" s="125">
        <v>4</v>
      </c>
      <c r="W86" s="125">
        <v>6</v>
      </c>
      <c r="X86" s="125">
        <f>SUM(V86:W86)</f>
        <v>10</v>
      </c>
      <c r="Y86" s="133">
        <f>(X86/X89)</f>
        <v>0.17241379310344829</v>
      </c>
    </row>
    <row r="87" spans="1:25" ht="15" thickBot="1" x14ac:dyDescent="0.4">
      <c r="A87" s="217"/>
      <c r="B87" s="218"/>
      <c r="C87" s="158" t="s">
        <v>141</v>
      </c>
      <c r="D87" s="235" t="s">
        <v>142</v>
      </c>
      <c r="E87" s="221"/>
      <c r="F87" s="236"/>
      <c r="G87" s="237" t="s">
        <v>143</v>
      </c>
      <c r="H87" s="238"/>
      <c r="I87" s="4" t="s">
        <v>5</v>
      </c>
      <c r="J87" s="2" t="s">
        <v>6</v>
      </c>
      <c r="K87" s="1" t="s">
        <v>5</v>
      </c>
      <c r="L87" s="2" t="s">
        <v>6</v>
      </c>
      <c r="M87" s="1" t="s">
        <v>5</v>
      </c>
      <c r="N87" s="2" t="s">
        <v>6</v>
      </c>
      <c r="O87" s="1" t="s">
        <v>5</v>
      </c>
      <c r="P87" s="2" t="s">
        <v>6</v>
      </c>
      <c r="Q87" s="1" t="s">
        <v>5</v>
      </c>
      <c r="R87" s="2" t="s">
        <v>6</v>
      </c>
      <c r="S87" s="208"/>
      <c r="U87" s="131" t="s">
        <v>122</v>
      </c>
      <c r="V87" s="125">
        <v>21</v>
      </c>
      <c r="W87" s="125">
        <v>26</v>
      </c>
      <c r="X87" s="125">
        <f>SUM(V87:W87)</f>
        <v>47</v>
      </c>
      <c r="Y87" s="133">
        <f>(X87/X89)</f>
        <v>0.81034482758620685</v>
      </c>
    </row>
    <row r="88" spans="1:25" x14ac:dyDescent="0.35">
      <c r="A88" s="171" t="s">
        <v>30</v>
      </c>
      <c r="B88" s="172"/>
      <c r="C88" s="45">
        <v>34</v>
      </c>
      <c r="D88" s="292" t="s">
        <v>172</v>
      </c>
      <c r="E88" s="293"/>
      <c r="F88" s="294"/>
      <c r="G88" s="243" t="s">
        <v>31</v>
      </c>
      <c r="H88" s="195"/>
      <c r="I88" s="25">
        <v>0</v>
      </c>
      <c r="J88" s="26">
        <v>0</v>
      </c>
      <c r="K88" s="25">
        <v>0</v>
      </c>
      <c r="L88" s="26">
        <v>0</v>
      </c>
      <c r="M88" s="140">
        <v>0</v>
      </c>
      <c r="N88" s="141">
        <v>0</v>
      </c>
      <c r="O88" s="140">
        <v>0</v>
      </c>
      <c r="P88" s="141">
        <v>0</v>
      </c>
      <c r="Q88" s="140">
        <v>0</v>
      </c>
      <c r="R88" s="141">
        <v>0</v>
      </c>
      <c r="S88" s="142">
        <v>0</v>
      </c>
      <c r="U88" s="131" t="s">
        <v>119</v>
      </c>
      <c r="V88" s="125">
        <v>1</v>
      </c>
      <c r="W88" s="125">
        <v>0</v>
      </c>
      <c r="X88" s="125">
        <f>SUM(V88:W88)</f>
        <v>1</v>
      </c>
      <c r="Y88" s="133">
        <f>(X88/X89)</f>
        <v>1.7241379310344827E-2</v>
      </c>
    </row>
    <row r="89" spans="1:25" x14ac:dyDescent="0.35">
      <c r="A89" s="166"/>
      <c r="B89" s="167"/>
      <c r="C89" s="48">
        <v>35</v>
      </c>
      <c r="D89" s="295" t="s">
        <v>170</v>
      </c>
      <c r="E89" s="296"/>
      <c r="F89" s="297"/>
      <c r="G89" s="244" t="s">
        <v>32</v>
      </c>
      <c r="H89" s="196"/>
      <c r="I89" s="27">
        <v>0</v>
      </c>
      <c r="J89" s="28">
        <v>0</v>
      </c>
      <c r="K89" s="27">
        <v>0</v>
      </c>
      <c r="L89" s="28">
        <v>0</v>
      </c>
      <c r="M89" s="29">
        <v>1</v>
      </c>
      <c r="N89" s="30">
        <v>3</v>
      </c>
      <c r="O89" s="29">
        <v>11</v>
      </c>
      <c r="P89" s="30">
        <v>12</v>
      </c>
      <c r="Q89" s="29">
        <v>0</v>
      </c>
      <c r="R89" s="30">
        <v>0</v>
      </c>
      <c r="S89" s="19">
        <v>27</v>
      </c>
      <c r="U89" s="125" t="s">
        <v>127</v>
      </c>
      <c r="V89" s="125">
        <f>SUM(V84:V88)</f>
        <v>26</v>
      </c>
      <c r="W89" s="125">
        <f>SUM(W84:W88)</f>
        <v>32</v>
      </c>
      <c r="X89" s="134">
        <f>SUM(X84:X88)</f>
        <v>58</v>
      </c>
      <c r="Y89" s="135"/>
    </row>
    <row r="90" spans="1:25" x14ac:dyDescent="0.35">
      <c r="A90" s="166"/>
      <c r="B90" s="167"/>
      <c r="C90" s="49">
        <v>36</v>
      </c>
      <c r="D90" s="295" t="s">
        <v>171</v>
      </c>
      <c r="E90" s="296"/>
      <c r="F90" s="297"/>
      <c r="G90" s="244" t="s">
        <v>33</v>
      </c>
      <c r="H90" s="196"/>
      <c r="I90" s="27">
        <v>0</v>
      </c>
      <c r="J90" s="28">
        <v>0</v>
      </c>
      <c r="K90" s="27">
        <v>0</v>
      </c>
      <c r="L90" s="28">
        <v>0</v>
      </c>
      <c r="M90" s="29">
        <v>3</v>
      </c>
      <c r="N90" s="30">
        <v>2</v>
      </c>
      <c r="O90" s="29">
        <v>3</v>
      </c>
      <c r="P90" s="30">
        <v>3</v>
      </c>
      <c r="Q90" s="29">
        <v>0</v>
      </c>
      <c r="R90" s="30">
        <v>0</v>
      </c>
      <c r="S90" s="19">
        <v>11</v>
      </c>
      <c r="U90" s="124" t="s">
        <v>128</v>
      </c>
      <c r="V90" s="126">
        <f>(V89/X89)</f>
        <v>0.44827586206896552</v>
      </c>
      <c r="W90" s="126">
        <f>(W89/X89)</f>
        <v>0.55172413793103448</v>
      </c>
      <c r="X90" s="130"/>
    </row>
    <row r="91" spans="1:25" x14ac:dyDescent="0.35">
      <c r="A91" s="166"/>
      <c r="B91" s="167"/>
      <c r="C91" s="49">
        <v>37</v>
      </c>
      <c r="D91" s="298" t="s">
        <v>169</v>
      </c>
      <c r="E91" s="299"/>
      <c r="F91" s="300"/>
      <c r="G91" s="239" t="s">
        <v>88</v>
      </c>
      <c r="H91" s="164"/>
      <c r="I91" s="78">
        <v>0</v>
      </c>
      <c r="J91" s="79">
        <v>0</v>
      </c>
      <c r="K91" s="78">
        <v>0</v>
      </c>
      <c r="L91" s="79">
        <v>0</v>
      </c>
      <c r="M91" s="102">
        <v>0</v>
      </c>
      <c r="N91" s="103">
        <v>1</v>
      </c>
      <c r="O91" s="102">
        <v>6</v>
      </c>
      <c r="P91" s="103">
        <v>8</v>
      </c>
      <c r="Q91" s="102">
        <v>0</v>
      </c>
      <c r="R91" s="103">
        <v>0</v>
      </c>
      <c r="S91" s="104">
        <v>15</v>
      </c>
    </row>
    <row r="92" spans="1:25" ht="15" thickBot="1" x14ac:dyDescent="0.4">
      <c r="A92" s="168"/>
      <c r="B92" s="169"/>
      <c r="C92" s="46">
        <v>38</v>
      </c>
      <c r="D92" s="304" t="s">
        <v>89</v>
      </c>
      <c r="E92" s="305"/>
      <c r="F92" s="306"/>
      <c r="G92" s="246" t="s">
        <v>89</v>
      </c>
      <c r="H92" s="176"/>
      <c r="I92" s="81">
        <v>0</v>
      </c>
      <c r="J92" s="82">
        <v>0</v>
      </c>
      <c r="K92" s="81">
        <v>0</v>
      </c>
      <c r="L92" s="82">
        <v>0</v>
      </c>
      <c r="M92" s="143">
        <v>0</v>
      </c>
      <c r="N92" s="144">
        <v>0</v>
      </c>
      <c r="O92" s="143">
        <v>1</v>
      </c>
      <c r="P92" s="144">
        <v>3</v>
      </c>
      <c r="Q92" s="143">
        <v>1</v>
      </c>
      <c r="R92" s="144">
        <v>0</v>
      </c>
      <c r="S92" s="145">
        <v>5</v>
      </c>
    </row>
    <row r="93" spans="1:25" x14ac:dyDescent="0.35">
      <c r="I93" s="124">
        <v>0</v>
      </c>
      <c r="J93" s="124">
        <v>0</v>
      </c>
      <c r="K93" s="124">
        <v>0</v>
      </c>
      <c r="L93" s="124">
        <v>0</v>
      </c>
      <c r="M93" s="124">
        <v>4</v>
      </c>
      <c r="N93" s="124">
        <v>6</v>
      </c>
      <c r="O93" s="124">
        <v>21</v>
      </c>
      <c r="P93" s="124">
        <v>26</v>
      </c>
      <c r="Q93" s="124">
        <v>1</v>
      </c>
      <c r="R93" s="124">
        <v>0</v>
      </c>
      <c r="S93" s="129">
        <v>58</v>
      </c>
    </row>
    <row r="95" spans="1:25" ht="15" thickBot="1" x14ac:dyDescent="0.4">
      <c r="U95" s="234" t="s">
        <v>135</v>
      </c>
      <c r="V95" s="234"/>
      <c r="W95" s="234"/>
      <c r="X95" s="234"/>
      <c r="Y95" s="234"/>
    </row>
    <row r="96" spans="1:25" ht="15" thickBot="1" x14ac:dyDescent="0.4">
      <c r="A96" s="209" t="s">
        <v>0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1"/>
      <c r="R96" s="211"/>
      <c r="S96" s="212"/>
      <c r="V96" s="124" t="s">
        <v>124</v>
      </c>
      <c r="W96" s="124" t="s">
        <v>125</v>
      </c>
      <c r="X96" s="124" t="s">
        <v>126</v>
      </c>
      <c r="Y96" s="124" t="s">
        <v>128</v>
      </c>
    </row>
    <row r="97" spans="1:25" ht="15" thickBot="1" x14ac:dyDescent="0.4">
      <c r="A97" s="123" t="s">
        <v>116</v>
      </c>
      <c r="B97" s="213" t="s">
        <v>232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4"/>
      <c r="Q97" s="117"/>
      <c r="R97" s="230" t="s">
        <v>117</v>
      </c>
      <c r="S97" s="231"/>
      <c r="U97" s="131" t="s">
        <v>123</v>
      </c>
      <c r="V97" s="125">
        <v>0</v>
      </c>
      <c r="W97" s="125">
        <v>0</v>
      </c>
      <c r="X97" s="125">
        <f>SUM(V97:W97)</f>
        <v>0</v>
      </c>
      <c r="Y97" s="132">
        <v>0</v>
      </c>
    </row>
    <row r="98" spans="1:25" ht="15" thickBot="1" x14ac:dyDescent="0.4">
      <c r="A98" s="215" t="s">
        <v>1</v>
      </c>
      <c r="B98" s="216"/>
      <c r="C98" s="221" t="s">
        <v>2</v>
      </c>
      <c r="D98" s="221"/>
      <c r="E98" s="221"/>
      <c r="F98" s="221"/>
      <c r="G98" s="221"/>
      <c r="H98" s="222"/>
      <c r="I98" s="227" t="s">
        <v>3</v>
      </c>
      <c r="J98" s="228"/>
      <c r="K98" s="228"/>
      <c r="L98" s="228"/>
      <c r="M98" s="228"/>
      <c r="N98" s="228"/>
      <c r="O98" s="228"/>
      <c r="P98" s="229"/>
      <c r="Q98" s="122"/>
      <c r="R98" s="232" t="s">
        <v>118</v>
      </c>
      <c r="S98" s="233"/>
      <c r="U98" s="131" t="s">
        <v>120</v>
      </c>
      <c r="V98" s="125">
        <v>4</v>
      </c>
      <c r="W98" s="125">
        <v>1</v>
      </c>
      <c r="X98" s="125">
        <f>SUM(V98:W98)</f>
        <v>5</v>
      </c>
      <c r="Y98" s="133">
        <f>(X98/X102)</f>
        <v>3.875968992248062E-2</v>
      </c>
    </row>
    <row r="99" spans="1:25" ht="15" thickBot="1" x14ac:dyDescent="0.4">
      <c r="A99" s="217"/>
      <c r="B99" s="218"/>
      <c r="C99" s="223"/>
      <c r="D99" s="223"/>
      <c r="E99" s="223"/>
      <c r="F99" s="223"/>
      <c r="G99" s="223"/>
      <c r="H99" s="224"/>
      <c r="I99" s="205">
        <v>0</v>
      </c>
      <c r="J99" s="206"/>
      <c r="K99" s="205">
        <v>1</v>
      </c>
      <c r="L99" s="206"/>
      <c r="M99" s="225">
        <v>2</v>
      </c>
      <c r="N99" s="226"/>
      <c r="O99" s="205">
        <v>3</v>
      </c>
      <c r="P99" s="206"/>
      <c r="Q99" s="205">
        <v>4</v>
      </c>
      <c r="R99" s="206"/>
      <c r="S99" s="207" t="s">
        <v>4</v>
      </c>
      <c r="U99" s="131" t="s">
        <v>121</v>
      </c>
      <c r="V99" s="125">
        <v>21</v>
      </c>
      <c r="W99" s="125">
        <v>24</v>
      </c>
      <c r="X99" s="125">
        <f>SUM(V99:W99)</f>
        <v>45</v>
      </c>
      <c r="Y99" s="133">
        <f>(X99/X102)</f>
        <v>0.34883720930232559</v>
      </c>
    </row>
    <row r="100" spans="1:25" ht="15" thickBot="1" x14ac:dyDescent="0.4">
      <c r="A100" s="219"/>
      <c r="B100" s="220"/>
      <c r="C100" s="158" t="s">
        <v>141</v>
      </c>
      <c r="D100" s="235" t="s">
        <v>142</v>
      </c>
      <c r="E100" s="221"/>
      <c r="F100" s="236"/>
      <c r="G100" s="237" t="s">
        <v>143</v>
      </c>
      <c r="H100" s="238"/>
      <c r="I100" s="4" t="s">
        <v>5</v>
      </c>
      <c r="J100" s="2" t="s">
        <v>6</v>
      </c>
      <c r="K100" s="1" t="s">
        <v>5</v>
      </c>
      <c r="L100" s="2" t="s">
        <v>6</v>
      </c>
      <c r="M100" s="1" t="s">
        <v>5</v>
      </c>
      <c r="N100" s="2" t="s">
        <v>6</v>
      </c>
      <c r="O100" s="1" t="s">
        <v>5</v>
      </c>
      <c r="P100" s="2" t="s">
        <v>6</v>
      </c>
      <c r="Q100" s="1" t="s">
        <v>5</v>
      </c>
      <c r="R100" s="2" t="s">
        <v>6</v>
      </c>
      <c r="S100" s="208"/>
      <c r="U100" s="131" t="s">
        <v>122</v>
      </c>
      <c r="V100" s="125">
        <v>37</v>
      </c>
      <c r="W100" s="125">
        <v>32</v>
      </c>
      <c r="X100" s="125">
        <f>SUM(V100:W100)</f>
        <v>69</v>
      </c>
      <c r="Y100" s="133">
        <f>(X100/X102)</f>
        <v>0.53488372093023251</v>
      </c>
    </row>
    <row r="101" spans="1:25" x14ac:dyDescent="0.35">
      <c r="A101" s="171" t="s">
        <v>34</v>
      </c>
      <c r="B101" s="172"/>
      <c r="C101" s="45">
        <v>39</v>
      </c>
      <c r="D101" s="292" t="s">
        <v>183</v>
      </c>
      <c r="E101" s="293"/>
      <c r="F101" s="294"/>
      <c r="G101" s="284" t="s">
        <v>35</v>
      </c>
      <c r="H101" s="202"/>
      <c r="I101" s="31">
        <v>0</v>
      </c>
      <c r="J101" s="32">
        <v>0</v>
      </c>
      <c r="K101" s="31">
        <v>0</v>
      </c>
      <c r="L101" s="32">
        <v>0</v>
      </c>
      <c r="M101" s="31">
        <v>9</v>
      </c>
      <c r="N101" s="32">
        <v>8</v>
      </c>
      <c r="O101" s="31">
        <v>1</v>
      </c>
      <c r="P101" s="32">
        <v>1</v>
      </c>
      <c r="Q101" s="31">
        <v>0</v>
      </c>
      <c r="R101" s="32">
        <v>0</v>
      </c>
      <c r="S101" s="20">
        <v>19</v>
      </c>
      <c r="U101" s="131" t="s">
        <v>119</v>
      </c>
      <c r="V101" s="125">
        <v>8</v>
      </c>
      <c r="W101" s="125">
        <v>2</v>
      </c>
      <c r="X101" s="125">
        <f>SUM(V101:W101)</f>
        <v>10</v>
      </c>
      <c r="Y101" s="133">
        <f>(X101/X102)</f>
        <v>7.7519379844961239E-2</v>
      </c>
    </row>
    <row r="102" spans="1:25" x14ac:dyDescent="0.35">
      <c r="A102" s="166"/>
      <c r="B102" s="167"/>
      <c r="C102" s="49">
        <v>40</v>
      </c>
      <c r="D102" s="295" t="s">
        <v>182</v>
      </c>
      <c r="E102" s="296"/>
      <c r="F102" s="297"/>
      <c r="G102" s="285" t="s">
        <v>36</v>
      </c>
      <c r="H102" s="198"/>
      <c r="I102" s="33">
        <v>0</v>
      </c>
      <c r="J102" s="34">
        <v>0</v>
      </c>
      <c r="K102" s="33">
        <v>0</v>
      </c>
      <c r="L102" s="34">
        <v>0</v>
      </c>
      <c r="M102" s="33">
        <v>1</v>
      </c>
      <c r="N102" s="34">
        <v>0</v>
      </c>
      <c r="O102" s="33">
        <v>4</v>
      </c>
      <c r="P102" s="34">
        <v>3</v>
      </c>
      <c r="Q102" s="33">
        <v>1</v>
      </c>
      <c r="R102" s="34">
        <v>0</v>
      </c>
      <c r="S102" s="21">
        <v>9</v>
      </c>
      <c r="U102" s="125" t="s">
        <v>127</v>
      </c>
      <c r="V102" s="125">
        <f>SUM(V97:V101)</f>
        <v>70</v>
      </c>
      <c r="W102" s="125">
        <f>SUM(W97:W101)</f>
        <v>59</v>
      </c>
      <c r="X102" s="134">
        <f>SUM(X97:X101)</f>
        <v>129</v>
      </c>
      <c r="Y102" s="135"/>
    </row>
    <row r="103" spans="1:25" ht="16" x14ac:dyDescent="0.35">
      <c r="A103" s="166"/>
      <c r="B103" s="167"/>
      <c r="C103" s="48">
        <v>41</v>
      </c>
      <c r="D103" s="295" t="s">
        <v>181</v>
      </c>
      <c r="E103" s="296"/>
      <c r="F103" s="297"/>
      <c r="G103" s="285" t="s">
        <v>37</v>
      </c>
      <c r="H103" s="198"/>
      <c r="I103" s="33">
        <v>0</v>
      </c>
      <c r="J103" s="34">
        <v>0</v>
      </c>
      <c r="K103" s="33">
        <v>2</v>
      </c>
      <c r="L103" s="34">
        <v>0</v>
      </c>
      <c r="M103" s="33">
        <v>5</v>
      </c>
      <c r="N103" s="34">
        <v>3</v>
      </c>
      <c r="O103" s="33">
        <v>0</v>
      </c>
      <c r="P103" s="34">
        <v>0</v>
      </c>
      <c r="Q103" s="33">
        <v>0</v>
      </c>
      <c r="R103" s="34">
        <v>0</v>
      </c>
      <c r="S103" s="21">
        <v>10</v>
      </c>
      <c r="U103" s="124" t="s">
        <v>128</v>
      </c>
      <c r="V103" s="126">
        <f>(V102/X102)</f>
        <v>0.54263565891472865</v>
      </c>
      <c r="W103" s="126">
        <f>(W102/X102)</f>
        <v>0.4573643410852713</v>
      </c>
      <c r="X103" s="130"/>
    </row>
    <row r="104" spans="1:25" ht="16" x14ac:dyDescent="0.35">
      <c r="A104" s="166"/>
      <c r="B104" s="167"/>
      <c r="C104" s="49">
        <v>42</v>
      </c>
      <c r="D104" s="298" t="s">
        <v>180</v>
      </c>
      <c r="E104" s="299"/>
      <c r="F104" s="300"/>
      <c r="G104" s="285" t="s">
        <v>38</v>
      </c>
      <c r="H104" s="198"/>
      <c r="I104" s="33">
        <v>0</v>
      </c>
      <c r="J104" s="34">
        <v>0</v>
      </c>
      <c r="K104" s="33">
        <v>1</v>
      </c>
      <c r="L104" s="34">
        <v>0</v>
      </c>
      <c r="M104" s="33">
        <v>1</v>
      </c>
      <c r="N104" s="34">
        <v>3</v>
      </c>
      <c r="O104" s="33">
        <v>6</v>
      </c>
      <c r="P104" s="34">
        <v>7</v>
      </c>
      <c r="Q104" s="33">
        <v>0</v>
      </c>
      <c r="R104" s="34">
        <v>1</v>
      </c>
      <c r="S104" s="21">
        <v>19</v>
      </c>
    </row>
    <row r="105" spans="1:25" x14ac:dyDescent="0.35">
      <c r="A105" s="166"/>
      <c r="B105" s="167"/>
      <c r="C105" s="49">
        <v>43</v>
      </c>
      <c r="D105" s="295" t="s">
        <v>179</v>
      </c>
      <c r="E105" s="296"/>
      <c r="F105" s="297"/>
      <c r="G105" s="285" t="s">
        <v>39</v>
      </c>
      <c r="H105" s="198"/>
      <c r="I105" s="33">
        <v>0</v>
      </c>
      <c r="J105" s="34">
        <v>0</v>
      </c>
      <c r="K105" s="33">
        <v>0</v>
      </c>
      <c r="L105" s="34">
        <v>0</v>
      </c>
      <c r="M105" s="33">
        <v>2</v>
      </c>
      <c r="N105" s="34">
        <v>4</v>
      </c>
      <c r="O105" s="33">
        <v>7</v>
      </c>
      <c r="P105" s="34">
        <v>6</v>
      </c>
      <c r="Q105" s="33">
        <v>1</v>
      </c>
      <c r="R105" s="34">
        <v>0</v>
      </c>
      <c r="S105" s="21">
        <v>20</v>
      </c>
    </row>
    <row r="106" spans="1:25" ht="16" x14ac:dyDescent="0.35">
      <c r="A106" s="166"/>
      <c r="B106" s="167"/>
      <c r="C106" s="48">
        <v>44</v>
      </c>
      <c r="D106" s="298" t="s">
        <v>178</v>
      </c>
      <c r="E106" s="299"/>
      <c r="F106" s="300"/>
      <c r="G106" s="285" t="s">
        <v>40</v>
      </c>
      <c r="H106" s="198"/>
      <c r="I106" s="33">
        <v>0</v>
      </c>
      <c r="J106" s="34">
        <v>0</v>
      </c>
      <c r="K106" s="33">
        <v>1</v>
      </c>
      <c r="L106" s="34">
        <v>1</v>
      </c>
      <c r="M106" s="33">
        <v>1</v>
      </c>
      <c r="N106" s="34">
        <v>1</v>
      </c>
      <c r="O106" s="33">
        <v>2</v>
      </c>
      <c r="P106" s="34">
        <v>1</v>
      </c>
      <c r="Q106" s="33">
        <v>0</v>
      </c>
      <c r="R106" s="34">
        <v>0</v>
      </c>
      <c r="S106" s="21">
        <v>7</v>
      </c>
    </row>
    <row r="107" spans="1:25" x14ac:dyDescent="0.35">
      <c r="A107" s="166"/>
      <c r="B107" s="167"/>
      <c r="C107" s="49">
        <v>45</v>
      </c>
      <c r="D107" s="295" t="s">
        <v>176</v>
      </c>
      <c r="E107" s="296"/>
      <c r="F107" s="297"/>
      <c r="G107" s="286" t="s">
        <v>41</v>
      </c>
      <c r="H107" s="199"/>
      <c r="I107" s="33">
        <v>0</v>
      </c>
      <c r="J107" s="34">
        <v>0</v>
      </c>
      <c r="K107" s="33">
        <v>0</v>
      </c>
      <c r="L107" s="34">
        <v>0</v>
      </c>
      <c r="M107" s="33">
        <v>1</v>
      </c>
      <c r="N107" s="34">
        <v>1</v>
      </c>
      <c r="O107" s="33">
        <v>6</v>
      </c>
      <c r="P107" s="34">
        <v>3</v>
      </c>
      <c r="Q107" s="33">
        <v>1</v>
      </c>
      <c r="R107" s="34">
        <v>1</v>
      </c>
      <c r="S107" s="21">
        <v>13</v>
      </c>
    </row>
    <row r="108" spans="1:25" ht="16" x14ac:dyDescent="0.35">
      <c r="A108" s="166"/>
      <c r="B108" s="167"/>
      <c r="C108" s="49">
        <v>46</v>
      </c>
      <c r="D108" s="295" t="s">
        <v>177</v>
      </c>
      <c r="E108" s="296"/>
      <c r="F108" s="297"/>
      <c r="G108" s="285" t="s">
        <v>42</v>
      </c>
      <c r="H108" s="198"/>
      <c r="I108" s="33">
        <v>0</v>
      </c>
      <c r="J108" s="34">
        <v>0</v>
      </c>
      <c r="K108" s="33">
        <v>0</v>
      </c>
      <c r="L108" s="34">
        <v>0</v>
      </c>
      <c r="M108" s="33">
        <v>1</v>
      </c>
      <c r="N108" s="34">
        <v>1</v>
      </c>
      <c r="O108" s="33">
        <v>3</v>
      </c>
      <c r="P108" s="34">
        <v>1</v>
      </c>
      <c r="Q108" s="33">
        <v>0</v>
      </c>
      <c r="R108" s="34">
        <v>0</v>
      </c>
      <c r="S108" s="21">
        <v>6</v>
      </c>
    </row>
    <row r="109" spans="1:25" ht="16" x14ac:dyDescent="0.35">
      <c r="A109" s="166"/>
      <c r="B109" s="167"/>
      <c r="C109" s="48">
        <v>47</v>
      </c>
      <c r="D109" s="298" t="s">
        <v>175</v>
      </c>
      <c r="E109" s="299"/>
      <c r="F109" s="300"/>
      <c r="G109" s="287" t="s">
        <v>43</v>
      </c>
      <c r="H109" s="200"/>
      <c r="I109" s="33">
        <v>0</v>
      </c>
      <c r="J109" s="34">
        <v>0</v>
      </c>
      <c r="K109" s="33">
        <v>0</v>
      </c>
      <c r="L109" s="34">
        <v>0</v>
      </c>
      <c r="M109" s="33">
        <v>0</v>
      </c>
      <c r="N109" s="34">
        <v>1</v>
      </c>
      <c r="O109" s="33">
        <v>2</v>
      </c>
      <c r="P109" s="34">
        <v>2</v>
      </c>
      <c r="Q109" s="33">
        <v>3</v>
      </c>
      <c r="R109" s="34">
        <v>0</v>
      </c>
      <c r="S109" s="22">
        <v>8</v>
      </c>
    </row>
    <row r="110" spans="1:25" ht="15" thickBot="1" x14ac:dyDescent="0.4">
      <c r="A110" s="166"/>
      <c r="B110" s="167"/>
      <c r="C110" s="49">
        <v>48</v>
      </c>
      <c r="D110" s="295" t="s">
        <v>176</v>
      </c>
      <c r="E110" s="296"/>
      <c r="F110" s="297"/>
      <c r="G110" s="281" t="s">
        <v>44</v>
      </c>
      <c r="H110" s="201"/>
      <c r="I110" s="39">
        <v>0</v>
      </c>
      <c r="J110" s="40">
        <v>0</v>
      </c>
      <c r="K110" s="39">
        <v>0</v>
      </c>
      <c r="L110" s="40">
        <v>0</v>
      </c>
      <c r="M110" s="39">
        <v>0</v>
      </c>
      <c r="N110" s="40">
        <v>0</v>
      </c>
      <c r="O110" s="39">
        <v>0</v>
      </c>
      <c r="P110" s="40">
        <v>0</v>
      </c>
      <c r="Q110" s="39">
        <v>0</v>
      </c>
      <c r="R110" s="40">
        <v>0</v>
      </c>
      <c r="S110" s="114">
        <v>0</v>
      </c>
    </row>
    <row r="111" spans="1:25" ht="16" x14ac:dyDescent="0.35">
      <c r="A111" s="166"/>
      <c r="B111" s="167"/>
      <c r="C111" s="49">
        <v>49</v>
      </c>
      <c r="D111" s="295" t="s">
        <v>173</v>
      </c>
      <c r="E111" s="296"/>
      <c r="F111" s="297"/>
      <c r="G111" s="282" t="s">
        <v>90</v>
      </c>
      <c r="H111" s="179"/>
      <c r="I111" s="105">
        <v>0</v>
      </c>
      <c r="J111" s="74">
        <v>0</v>
      </c>
      <c r="K111" s="105">
        <v>0</v>
      </c>
      <c r="L111" s="74">
        <v>0</v>
      </c>
      <c r="M111" s="105">
        <v>0</v>
      </c>
      <c r="N111" s="74">
        <v>1</v>
      </c>
      <c r="O111" s="105">
        <v>4</v>
      </c>
      <c r="P111" s="74">
        <v>7</v>
      </c>
      <c r="Q111" s="105">
        <v>2</v>
      </c>
      <c r="R111" s="74">
        <v>0</v>
      </c>
      <c r="S111" s="106">
        <v>14</v>
      </c>
    </row>
    <row r="112" spans="1:25" ht="16" x14ac:dyDescent="0.35">
      <c r="A112" s="166"/>
      <c r="B112" s="167"/>
      <c r="C112" s="48">
        <v>50</v>
      </c>
      <c r="D112" s="298" t="s">
        <v>174</v>
      </c>
      <c r="E112" s="299"/>
      <c r="F112" s="300"/>
      <c r="G112" s="283" t="s">
        <v>91</v>
      </c>
      <c r="H112" s="173"/>
      <c r="I112" s="107">
        <v>0</v>
      </c>
      <c r="J112" s="76">
        <v>0</v>
      </c>
      <c r="K112" s="107">
        <v>0</v>
      </c>
      <c r="L112" s="76">
        <v>0</v>
      </c>
      <c r="M112" s="107">
        <v>0</v>
      </c>
      <c r="N112" s="76">
        <v>0</v>
      </c>
      <c r="O112" s="107">
        <v>0</v>
      </c>
      <c r="P112" s="76">
        <v>0</v>
      </c>
      <c r="Q112" s="107">
        <v>0</v>
      </c>
      <c r="R112" s="76">
        <v>0</v>
      </c>
      <c r="S112" s="108">
        <v>0</v>
      </c>
    </row>
    <row r="113" spans="1:25" ht="16.5" thickBot="1" x14ac:dyDescent="0.4">
      <c r="A113" s="168"/>
      <c r="B113" s="169"/>
      <c r="C113" s="52">
        <v>51</v>
      </c>
      <c r="D113" s="304" t="s">
        <v>175</v>
      </c>
      <c r="E113" s="305"/>
      <c r="F113" s="306"/>
      <c r="G113" s="240" t="s">
        <v>92</v>
      </c>
      <c r="H113" s="165"/>
      <c r="I113" s="109">
        <v>0</v>
      </c>
      <c r="J113" s="77">
        <v>0</v>
      </c>
      <c r="K113" s="109">
        <v>0</v>
      </c>
      <c r="L113" s="77">
        <v>0</v>
      </c>
      <c r="M113" s="109">
        <v>0</v>
      </c>
      <c r="N113" s="77">
        <v>1</v>
      </c>
      <c r="O113" s="109">
        <v>2</v>
      </c>
      <c r="P113" s="77">
        <v>1</v>
      </c>
      <c r="Q113" s="109">
        <v>0</v>
      </c>
      <c r="R113" s="77">
        <v>0</v>
      </c>
      <c r="S113" s="110">
        <v>4</v>
      </c>
    </row>
    <row r="114" spans="1:25" x14ac:dyDescent="0.35">
      <c r="I114" s="146">
        <v>0</v>
      </c>
      <c r="J114" s="146">
        <v>0</v>
      </c>
      <c r="K114" s="146">
        <v>4</v>
      </c>
      <c r="L114" s="146">
        <v>1</v>
      </c>
      <c r="M114" s="146">
        <v>21</v>
      </c>
      <c r="N114" s="146">
        <v>24</v>
      </c>
      <c r="O114" s="146">
        <v>37</v>
      </c>
      <c r="P114" s="146">
        <v>32</v>
      </c>
      <c r="Q114" s="146">
        <v>8</v>
      </c>
      <c r="R114" s="146">
        <v>2</v>
      </c>
      <c r="S114" s="147">
        <v>129</v>
      </c>
    </row>
    <row r="116" spans="1:25" ht="15" thickBot="1" x14ac:dyDescent="0.4">
      <c r="U116" s="234" t="s">
        <v>136</v>
      </c>
      <c r="V116" s="234"/>
      <c r="W116" s="234"/>
      <c r="X116" s="234"/>
      <c r="Y116" s="234"/>
    </row>
    <row r="117" spans="1:25" ht="15" thickBot="1" x14ac:dyDescent="0.4">
      <c r="A117" s="209" t="s">
        <v>0</v>
      </c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1"/>
      <c r="R117" s="211"/>
      <c r="S117" s="212"/>
      <c r="V117" s="124" t="s">
        <v>124</v>
      </c>
      <c r="W117" s="124" t="s">
        <v>125</v>
      </c>
      <c r="X117" s="124" t="s">
        <v>126</v>
      </c>
      <c r="Y117" s="124" t="s">
        <v>128</v>
      </c>
    </row>
    <row r="118" spans="1:25" ht="15" thickBot="1" x14ac:dyDescent="0.4">
      <c r="A118" s="123" t="s">
        <v>116</v>
      </c>
      <c r="B118" s="213" t="s">
        <v>232</v>
      </c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4"/>
      <c r="Q118" s="117"/>
      <c r="R118" s="230" t="s">
        <v>117</v>
      </c>
      <c r="S118" s="231"/>
      <c r="U118" s="131" t="s">
        <v>123</v>
      </c>
      <c r="V118" s="125">
        <v>0</v>
      </c>
      <c r="W118" s="125">
        <v>0</v>
      </c>
      <c r="X118" s="125">
        <f>SUM(V118:W118)</f>
        <v>0</v>
      </c>
      <c r="Y118" s="132">
        <v>0</v>
      </c>
    </row>
    <row r="119" spans="1:25" ht="15" thickBot="1" x14ac:dyDescent="0.4">
      <c r="A119" s="215" t="s">
        <v>1</v>
      </c>
      <c r="B119" s="216"/>
      <c r="C119" s="221" t="s">
        <v>2</v>
      </c>
      <c r="D119" s="221"/>
      <c r="E119" s="221"/>
      <c r="F119" s="221"/>
      <c r="G119" s="221"/>
      <c r="H119" s="222"/>
      <c r="I119" s="227" t="s">
        <v>3</v>
      </c>
      <c r="J119" s="228"/>
      <c r="K119" s="228"/>
      <c r="L119" s="228"/>
      <c r="M119" s="228"/>
      <c r="N119" s="228"/>
      <c r="O119" s="228"/>
      <c r="P119" s="229"/>
      <c r="Q119" s="122"/>
      <c r="R119" s="232" t="s">
        <v>118</v>
      </c>
      <c r="S119" s="233"/>
      <c r="U119" s="131" t="s">
        <v>120</v>
      </c>
      <c r="V119" s="125">
        <v>1</v>
      </c>
      <c r="W119" s="125">
        <v>1</v>
      </c>
      <c r="X119" s="125">
        <f>SUM(V119:W119)</f>
        <v>2</v>
      </c>
      <c r="Y119" s="133">
        <f>(X119/X123)</f>
        <v>1.3513513513513514E-2</v>
      </c>
    </row>
    <row r="120" spans="1:25" ht="15" thickBot="1" x14ac:dyDescent="0.4">
      <c r="A120" s="217"/>
      <c r="B120" s="218"/>
      <c r="C120" s="223"/>
      <c r="D120" s="223"/>
      <c r="E120" s="223"/>
      <c r="F120" s="223"/>
      <c r="G120" s="223"/>
      <c r="H120" s="224"/>
      <c r="I120" s="205">
        <v>0</v>
      </c>
      <c r="J120" s="206"/>
      <c r="K120" s="205">
        <v>1</v>
      </c>
      <c r="L120" s="206"/>
      <c r="M120" s="225">
        <v>2</v>
      </c>
      <c r="N120" s="226"/>
      <c r="O120" s="205">
        <v>3</v>
      </c>
      <c r="P120" s="206"/>
      <c r="Q120" s="205">
        <v>4</v>
      </c>
      <c r="R120" s="206"/>
      <c r="S120" s="207" t="s">
        <v>4</v>
      </c>
      <c r="U120" s="131" t="s">
        <v>121</v>
      </c>
      <c r="V120" s="125">
        <v>10</v>
      </c>
      <c r="W120" s="125">
        <v>17</v>
      </c>
      <c r="X120" s="125">
        <f>SUM(V120:W120)</f>
        <v>27</v>
      </c>
      <c r="Y120" s="133">
        <f>(X120/X123)</f>
        <v>0.18243243243243243</v>
      </c>
    </row>
    <row r="121" spans="1:25" ht="15" thickBot="1" x14ac:dyDescent="0.4">
      <c r="A121" s="217"/>
      <c r="B121" s="218"/>
      <c r="C121" s="158" t="s">
        <v>141</v>
      </c>
      <c r="D121" s="235" t="s">
        <v>142</v>
      </c>
      <c r="E121" s="221"/>
      <c r="F121" s="236"/>
      <c r="G121" s="237" t="s">
        <v>143</v>
      </c>
      <c r="H121" s="238"/>
      <c r="I121" s="4" t="s">
        <v>5</v>
      </c>
      <c r="J121" s="2" t="s">
        <v>6</v>
      </c>
      <c r="K121" s="1" t="s">
        <v>5</v>
      </c>
      <c r="L121" s="2" t="s">
        <v>6</v>
      </c>
      <c r="M121" s="1" t="s">
        <v>5</v>
      </c>
      <c r="N121" s="2" t="s">
        <v>6</v>
      </c>
      <c r="O121" s="1" t="s">
        <v>5</v>
      </c>
      <c r="P121" s="2" t="s">
        <v>6</v>
      </c>
      <c r="Q121" s="1" t="s">
        <v>5</v>
      </c>
      <c r="R121" s="2" t="s">
        <v>6</v>
      </c>
      <c r="S121" s="208"/>
      <c r="U121" s="131" t="s">
        <v>122</v>
      </c>
      <c r="V121" s="125">
        <v>56</v>
      </c>
      <c r="W121" s="125">
        <v>57</v>
      </c>
      <c r="X121" s="125">
        <f>SUM(V121:W121)</f>
        <v>113</v>
      </c>
      <c r="Y121" s="133">
        <f>(X121/X123)</f>
        <v>0.76351351351351349</v>
      </c>
    </row>
    <row r="122" spans="1:25" x14ac:dyDescent="0.35">
      <c r="A122" s="171" t="s">
        <v>45</v>
      </c>
      <c r="B122" s="172"/>
      <c r="C122" s="45">
        <v>52</v>
      </c>
      <c r="D122" s="292" t="s">
        <v>195</v>
      </c>
      <c r="E122" s="293"/>
      <c r="F122" s="294"/>
      <c r="G122" s="243" t="s">
        <v>46</v>
      </c>
      <c r="H122" s="195"/>
      <c r="I122" s="41">
        <v>0</v>
      </c>
      <c r="J122" s="42">
        <v>0</v>
      </c>
      <c r="K122" s="41">
        <v>0</v>
      </c>
      <c r="L122" s="42">
        <v>0</v>
      </c>
      <c r="M122" s="41">
        <v>0</v>
      </c>
      <c r="N122" s="42">
        <v>1</v>
      </c>
      <c r="O122" s="41">
        <v>5</v>
      </c>
      <c r="P122" s="42">
        <v>6</v>
      </c>
      <c r="Q122" s="148">
        <v>1</v>
      </c>
      <c r="R122" s="149">
        <v>0</v>
      </c>
      <c r="S122" s="5">
        <v>13</v>
      </c>
      <c r="U122" s="131" t="s">
        <v>119</v>
      </c>
      <c r="V122" s="125">
        <v>4</v>
      </c>
      <c r="W122" s="125">
        <v>2</v>
      </c>
      <c r="X122" s="125">
        <f>SUM(V122:W122)</f>
        <v>6</v>
      </c>
      <c r="Y122" s="133">
        <f>(X122/X123)</f>
        <v>4.0540540540540543E-2</v>
      </c>
    </row>
    <row r="123" spans="1:25" x14ac:dyDescent="0.35">
      <c r="A123" s="166"/>
      <c r="B123" s="167"/>
      <c r="C123" s="48">
        <v>53</v>
      </c>
      <c r="D123" s="295" t="s">
        <v>194</v>
      </c>
      <c r="E123" s="296"/>
      <c r="F123" s="297"/>
      <c r="G123" s="244" t="s">
        <v>47</v>
      </c>
      <c r="H123" s="196"/>
      <c r="I123" s="37">
        <v>0</v>
      </c>
      <c r="J123" s="38">
        <v>0</v>
      </c>
      <c r="K123" s="37">
        <v>0</v>
      </c>
      <c r="L123" s="38">
        <v>0</v>
      </c>
      <c r="M123" s="37">
        <v>1</v>
      </c>
      <c r="N123" s="38">
        <v>3</v>
      </c>
      <c r="O123" s="37">
        <v>5</v>
      </c>
      <c r="P123" s="38">
        <v>2</v>
      </c>
      <c r="Q123" s="54">
        <v>0</v>
      </c>
      <c r="R123" s="47">
        <v>0</v>
      </c>
      <c r="S123" s="3">
        <v>11</v>
      </c>
      <c r="U123" s="125" t="s">
        <v>127</v>
      </c>
      <c r="V123" s="125">
        <f>SUM(V118:V122)</f>
        <v>71</v>
      </c>
      <c r="W123" s="125">
        <f>SUM(W118:W122)</f>
        <v>77</v>
      </c>
      <c r="X123" s="134">
        <f>SUM(X118:X122)</f>
        <v>148</v>
      </c>
      <c r="Y123" s="135"/>
    </row>
    <row r="124" spans="1:25" ht="16" x14ac:dyDescent="0.35">
      <c r="A124" s="166"/>
      <c r="B124" s="167"/>
      <c r="C124" s="49">
        <v>54</v>
      </c>
      <c r="D124" s="298" t="s">
        <v>193</v>
      </c>
      <c r="E124" s="299"/>
      <c r="F124" s="300"/>
      <c r="G124" s="245" t="s">
        <v>48</v>
      </c>
      <c r="H124" s="193"/>
      <c r="I124" s="37">
        <v>0</v>
      </c>
      <c r="J124" s="38">
        <v>0</v>
      </c>
      <c r="K124" s="37">
        <v>1</v>
      </c>
      <c r="L124" s="38">
        <v>1</v>
      </c>
      <c r="M124" s="37">
        <v>0</v>
      </c>
      <c r="N124" s="38">
        <v>2</v>
      </c>
      <c r="O124" s="37">
        <v>7</v>
      </c>
      <c r="P124" s="38">
        <v>4</v>
      </c>
      <c r="Q124" s="54">
        <v>1</v>
      </c>
      <c r="R124" s="47">
        <v>0</v>
      </c>
      <c r="S124" s="3">
        <v>16</v>
      </c>
      <c r="U124" s="124" t="s">
        <v>128</v>
      </c>
      <c r="V124" s="126">
        <f>(V123/X123)</f>
        <v>0.47972972972972971</v>
      </c>
      <c r="W124" s="126">
        <f>(W123/X123)</f>
        <v>0.52027027027027029</v>
      </c>
      <c r="X124" s="130"/>
    </row>
    <row r="125" spans="1:25" ht="16" x14ac:dyDescent="0.35">
      <c r="A125" s="166"/>
      <c r="B125" s="167"/>
      <c r="C125" s="49">
        <v>55</v>
      </c>
      <c r="D125" s="295" t="s">
        <v>191</v>
      </c>
      <c r="E125" s="296"/>
      <c r="F125" s="297"/>
      <c r="G125" s="245" t="s">
        <v>49</v>
      </c>
      <c r="H125" s="193"/>
      <c r="I125" s="37">
        <v>0</v>
      </c>
      <c r="J125" s="38">
        <v>0</v>
      </c>
      <c r="K125" s="37">
        <v>0</v>
      </c>
      <c r="L125" s="38">
        <v>0</v>
      </c>
      <c r="M125" s="37">
        <v>1</v>
      </c>
      <c r="N125" s="38">
        <v>3</v>
      </c>
      <c r="O125" s="37">
        <v>4</v>
      </c>
      <c r="P125" s="38">
        <v>1</v>
      </c>
      <c r="Q125" s="54">
        <v>1</v>
      </c>
      <c r="R125" s="47">
        <v>0</v>
      </c>
      <c r="S125" s="3">
        <v>10</v>
      </c>
    </row>
    <row r="126" spans="1:25" ht="16" x14ac:dyDescent="0.35">
      <c r="A126" s="166"/>
      <c r="B126" s="167"/>
      <c r="C126" s="48">
        <v>56</v>
      </c>
      <c r="D126" s="295" t="s">
        <v>192</v>
      </c>
      <c r="E126" s="296"/>
      <c r="F126" s="297"/>
      <c r="G126" s="245" t="s">
        <v>50</v>
      </c>
      <c r="H126" s="193"/>
      <c r="I126" s="37">
        <v>0</v>
      </c>
      <c r="J126" s="38">
        <v>0</v>
      </c>
      <c r="K126" s="37">
        <v>0</v>
      </c>
      <c r="L126" s="38">
        <v>0</v>
      </c>
      <c r="M126" s="37">
        <v>1</v>
      </c>
      <c r="N126" s="38">
        <v>1</v>
      </c>
      <c r="O126" s="37">
        <v>6</v>
      </c>
      <c r="P126" s="38">
        <v>5</v>
      </c>
      <c r="Q126" s="54">
        <v>0</v>
      </c>
      <c r="R126" s="47">
        <v>0</v>
      </c>
      <c r="S126" s="3">
        <v>13</v>
      </c>
    </row>
    <row r="127" spans="1:25" x14ac:dyDescent="0.35">
      <c r="A127" s="166"/>
      <c r="B127" s="167"/>
      <c r="C127" s="49">
        <v>57</v>
      </c>
      <c r="D127" s="298" t="s">
        <v>184</v>
      </c>
      <c r="E127" s="299"/>
      <c r="F127" s="300"/>
      <c r="G127" s="239" t="s">
        <v>93</v>
      </c>
      <c r="H127" s="164"/>
      <c r="I127" s="107">
        <v>0</v>
      </c>
      <c r="J127" s="76">
        <v>0</v>
      </c>
      <c r="K127" s="107">
        <v>0</v>
      </c>
      <c r="L127" s="76">
        <v>0</v>
      </c>
      <c r="M127" s="107">
        <v>0</v>
      </c>
      <c r="N127" s="76">
        <v>0</v>
      </c>
      <c r="O127" s="107">
        <v>10</v>
      </c>
      <c r="P127" s="76">
        <v>9</v>
      </c>
      <c r="Q127" s="75">
        <v>0</v>
      </c>
      <c r="R127" s="111">
        <v>0</v>
      </c>
      <c r="S127" s="112">
        <v>19</v>
      </c>
    </row>
    <row r="128" spans="1:25" x14ac:dyDescent="0.35">
      <c r="A128" s="166"/>
      <c r="B128" s="167"/>
      <c r="C128" s="49">
        <v>58</v>
      </c>
      <c r="D128" s="295" t="s">
        <v>185</v>
      </c>
      <c r="E128" s="296"/>
      <c r="F128" s="297"/>
      <c r="G128" s="239" t="s">
        <v>94</v>
      </c>
      <c r="H128" s="164"/>
      <c r="I128" s="107">
        <v>0</v>
      </c>
      <c r="J128" s="76">
        <v>0</v>
      </c>
      <c r="K128" s="107">
        <v>0</v>
      </c>
      <c r="L128" s="76">
        <v>0</v>
      </c>
      <c r="M128" s="107">
        <v>0</v>
      </c>
      <c r="N128" s="76">
        <v>0</v>
      </c>
      <c r="O128" s="107">
        <v>3</v>
      </c>
      <c r="P128" s="76">
        <v>7</v>
      </c>
      <c r="Q128" s="75">
        <v>1</v>
      </c>
      <c r="R128" s="111">
        <v>0</v>
      </c>
      <c r="S128" s="112">
        <v>11</v>
      </c>
    </row>
    <row r="129" spans="1:25" x14ac:dyDescent="0.35">
      <c r="A129" s="166"/>
      <c r="B129" s="167"/>
      <c r="C129" s="48">
        <v>59</v>
      </c>
      <c r="D129" s="295" t="s">
        <v>186</v>
      </c>
      <c r="E129" s="296"/>
      <c r="F129" s="297"/>
      <c r="G129" s="239" t="s">
        <v>95</v>
      </c>
      <c r="H129" s="164"/>
      <c r="I129" s="107">
        <v>0</v>
      </c>
      <c r="J129" s="76">
        <v>0</v>
      </c>
      <c r="K129" s="107">
        <v>0</v>
      </c>
      <c r="L129" s="76">
        <v>0</v>
      </c>
      <c r="M129" s="107">
        <v>2</v>
      </c>
      <c r="N129" s="76">
        <v>1</v>
      </c>
      <c r="O129" s="107">
        <v>4</v>
      </c>
      <c r="P129" s="76">
        <v>10</v>
      </c>
      <c r="Q129" s="75">
        <v>0</v>
      </c>
      <c r="R129" s="111">
        <v>0</v>
      </c>
      <c r="S129" s="112">
        <v>17</v>
      </c>
    </row>
    <row r="130" spans="1:25" x14ac:dyDescent="0.35">
      <c r="A130" s="166"/>
      <c r="B130" s="167"/>
      <c r="C130" s="49">
        <v>60</v>
      </c>
      <c r="D130" s="298" t="s">
        <v>187</v>
      </c>
      <c r="E130" s="299"/>
      <c r="F130" s="300"/>
      <c r="G130" s="239" t="s">
        <v>96</v>
      </c>
      <c r="H130" s="164"/>
      <c r="I130" s="107">
        <v>0</v>
      </c>
      <c r="J130" s="76">
        <v>0</v>
      </c>
      <c r="K130" s="107">
        <v>0</v>
      </c>
      <c r="L130" s="76">
        <v>0</v>
      </c>
      <c r="M130" s="107">
        <v>1</v>
      </c>
      <c r="N130" s="76">
        <v>2</v>
      </c>
      <c r="O130" s="107">
        <v>1</v>
      </c>
      <c r="P130" s="76">
        <v>4</v>
      </c>
      <c r="Q130" s="75">
        <v>0</v>
      </c>
      <c r="R130" s="111">
        <v>1</v>
      </c>
      <c r="S130" s="112">
        <v>9</v>
      </c>
    </row>
    <row r="131" spans="1:25" ht="16" x14ac:dyDescent="0.35">
      <c r="A131" s="166"/>
      <c r="B131" s="167"/>
      <c r="C131" s="49">
        <v>61</v>
      </c>
      <c r="D131" s="295" t="s">
        <v>188</v>
      </c>
      <c r="E131" s="296"/>
      <c r="F131" s="297"/>
      <c r="G131" s="283" t="s">
        <v>97</v>
      </c>
      <c r="H131" s="173"/>
      <c r="I131" s="107">
        <v>0</v>
      </c>
      <c r="J131" s="76">
        <v>0</v>
      </c>
      <c r="K131" s="107">
        <v>0</v>
      </c>
      <c r="L131" s="76">
        <v>0</v>
      </c>
      <c r="M131" s="107">
        <v>0</v>
      </c>
      <c r="N131" s="76">
        <v>0</v>
      </c>
      <c r="O131" s="107">
        <v>0</v>
      </c>
      <c r="P131" s="76">
        <v>0</v>
      </c>
      <c r="Q131" s="75">
        <v>0</v>
      </c>
      <c r="R131" s="111">
        <v>0</v>
      </c>
      <c r="S131" s="115">
        <v>0</v>
      </c>
    </row>
    <row r="132" spans="1:25" x14ac:dyDescent="0.35">
      <c r="A132" s="166"/>
      <c r="B132" s="167"/>
      <c r="C132" s="48">
        <v>62</v>
      </c>
      <c r="D132" s="298" t="s">
        <v>189</v>
      </c>
      <c r="E132" s="299"/>
      <c r="F132" s="300"/>
      <c r="G132" s="283" t="s">
        <v>98</v>
      </c>
      <c r="H132" s="173"/>
      <c r="I132" s="107">
        <v>0</v>
      </c>
      <c r="J132" s="76">
        <v>0</v>
      </c>
      <c r="K132" s="107">
        <v>0</v>
      </c>
      <c r="L132" s="76">
        <v>0</v>
      </c>
      <c r="M132" s="107">
        <v>3</v>
      </c>
      <c r="N132" s="76">
        <v>2</v>
      </c>
      <c r="O132" s="107">
        <v>5</v>
      </c>
      <c r="P132" s="76">
        <v>3</v>
      </c>
      <c r="Q132" s="75">
        <v>0</v>
      </c>
      <c r="R132" s="111">
        <v>1</v>
      </c>
      <c r="S132" s="112">
        <v>14</v>
      </c>
    </row>
    <row r="133" spans="1:25" ht="15" thickBot="1" x14ac:dyDescent="0.4">
      <c r="A133" s="168"/>
      <c r="B133" s="169"/>
      <c r="C133" s="52">
        <v>63</v>
      </c>
      <c r="D133" s="304" t="s">
        <v>190</v>
      </c>
      <c r="E133" s="305"/>
      <c r="F133" s="306"/>
      <c r="G133" s="240" t="s">
        <v>99</v>
      </c>
      <c r="H133" s="165"/>
      <c r="I133" s="109">
        <v>0</v>
      </c>
      <c r="J133" s="77">
        <v>0</v>
      </c>
      <c r="K133" s="109">
        <v>0</v>
      </c>
      <c r="L133" s="77">
        <v>0</v>
      </c>
      <c r="M133" s="109">
        <v>1</v>
      </c>
      <c r="N133" s="77">
        <v>2</v>
      </c>
      <c r="O133" s="109">
        <v>6</v>
      </c>
      <c r="P133" s="77">
        <v>6</v>
      </c>
      <c r="Q133" s="150">
        <v>0</v>
      </c>
      <c r="R133" s="151">
        <v>0</v>
      </c>
      <c r="S133" s="152">
        <v>15</v>
      </c>
    </row>
    <row r="134" spans="1:25" x14ac:dyDescent="0.35">
      <c r="I134" s="146">
        <v>0</v>
      </c>
      <c r="J134" s="146">
        <v>0</v>
      </c>
      <c r="K134" s="146">
        <v>1</v>
      </c>
      <c r="L134" s="146">
        <v>1</v>
      </c>
      <c r="M134" s="146">
        <v>10</v>
      </c>
      <c r="N134" s="146">
        <v>17</v>
      </c>
      <c r="O134" s="146">
        <v>56</v>
      </c>
      <c r="P134" s="146">
        <v>57</v>
      </c>
      <c r="Q134" s="146">
        <v>4</v>
      </c>
      <c r="R134" s="146">
        <v>2</v>
      </c>
      <c r="S134" s="147">
        <v>148</v>
      </c>
    </row>
    <row r="136" spans="1:25" ht="15" thickBot="1" x14ac:dyDescent="0.4">
      <c r="U136" s="234" t="s">
        <v>137</v>
      </c>
      <c r="V136" s="234"/>
      <c r="W136" s="234"/>
      <c r="X136" s="234"/>
      <c r="Y136" s="234"/>
    </row>
    <row r="137" spans="1:25" ht="15" thickBot="1" x14ac:dyDescent="0.4">
      <c r="A137" s="209" t="s">
        <v>0</v>
      </c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1"/>
      <c r="R137" s="211"/>
      <c r="S137" s="212"/>
      <c r="V137" s="124" t="s">
        <v>124</v>
      </c>
      <c r="W137" s="124" t="s">
        <v>125</v>
      </c>
      <c r="X137" s="124" t="s">
        <v>126</v>
      </c>
      <c r="Y137" s="124" t="s">
        <v>128</v>
      </c>
    </row>
    <row r="138" spans="1:25" ht="15" thickBot="1" x14ac:dyDescent="0.4">
      <c r="A138" s="123" t="s">
        <v>116</v>
      </c>
      <c r="B138" s="213" t="s">
        <v>232</v>
      </c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4"/>
      <c r="Q138" s="117"/>
      <c r="R138" s="230" t="s">
        <v>117</v>
      </c>
      <c r="S138" s="231"/>
      <c r="U138" s="131" t="s">
        <v>123</v>
      </c>
      <c r="V138" s="125">
        <v>0</v>
      </c>
      <c r="W138" s="125">
        <v>0</v>
      </c>
      <c r="X138" s="125">
        <f>SUM(V138:W138)</f>
        <v>0</v>
      </c>
      <c r="Y138" s="132">
        <v>0</v>
      </c>
    </row>
    <row r="139" spans="1:25" ht="15" thickBot="1" x14ac:dyDescent="0.4">
      <c r="A139" s="215" t="s">
        <v>1</v>
      </c>
      <c r="B139" s="216"/>
      <c r="C139" s="221" t="s">
        <v>2</v>
      </c>
      <c r="D139" s="221"/>
      <c r="E139" s="221"/>
      <c r="F139" s="221"/>
      <c r="G139" s="221"/>
      <c r="H139" s="222"/>
      <c r="I139" s="227" t="s">
        <v>3</v>
      </c>
      <c r="J139" s="228"/>
      <c r="K139" s="228"/>
      <c r="L139" s="228"/>
      <c r="M139" s="228"/>
      <c r="N139" s="228"/>
      <c r="O139" s="228"/>
      <c r="P139" s="229"/>
      <c r="Q139" s="122"/>
      <c r="R139" s="232" t="s">
        <v>118</v>
      </c>
      <c r="S139" s="233"/>
      <c r="U139" s="131" t="s">
        <v>120</v>
      </c>
      <c r="V139" s="125">
        <v>1</v>
      </c>
      <c r="W139" s="125">
        <v>0</v>
      </c>
      <c r="X139" s="125">
        <f>SUM(V139:W139)</f>
        <v>1</v>
      </c>
      <c r="Y139" s="133">
        <f>(X139/X143)</f>
        <v>4.8780487804878049E-3</v>
      </c>
    </row>
    <row r="140" spans="1:25" ht="15" thickBot="1" x14ac:dyDescent="0.4">
      <c r="A140" s="217"/>
      <c r="B140" s="218"/>
      <c r="C140" s="223"/>
      <c r="D140" s="223"/>
      <c r="E140" s="223"/>
      <c r="F140" s="223"/>
      <c r="G140" s="223"/>
      <c r="H140" s="224"/>
      <c r="I140" s="205">
        <v>0</v>
      </c>
      <c r="J140" s="206"/>
      <c r="K140" s="205">
        <v>1</v>
      </c>
      <c r="L140" s="206"/>
      <c r="M140" s="225">
        <v>2</v>
      </c>
      <c r="N140" s="226"/>
      <c r="O140" s="205">
        <v>3</v>
      </c>
      <c r="P140" s="206"/>
      <c r="Q140" s="205">
        <v>4</v>
      </c>
      <c r="R140" s="206"/>
      <c r="S140" s="207" t="s">
        <v>4</v>
      </c>
      <c r="U140" s="131" t="s">
        <v>121</v>
      </c>
      <c r="V140" s="125">
        <v>15</v>
      </c>
      <c r="W140" s="125">
        <v>9</v>
      </c>
      <c r="X140" s="125">
        <f>SUM(V140:W140)</f>
        <v>24</v>
      </c>
      <c r="Y140" s="133">
        <f>(X140/X143)</f>
        <v>0.11707317073170732</v>
      </c>
    </row>
    <row r="141" spans="1:25" ht="15" thickBot="1" x14ac:dyDescent="0.4">
      <c r="A141" s="219"/>
      <c r="B141" s="220"/>
      <c r="C141" s="158" t="s">
        <v>141</v>
      </c>
      <c r="D141" s="235" t="s">
        <v>142</v>
      </c>
      <c r="E141" s="221"/>
      <c r="F141" s="236"/>
      <c r="G141" s="237" t="s">
        <v>143</v>
      </c>
      <c r="H141" s="238"/>
      <c r="I141" s="4" t="s">
        <v>5</v>
      </c>
      <c r="J141" s="2" t="s">
        <v>6</v>
      </c>
      <c r="K141" s="1" t="s">
        <v>5</v>
      </c>
      <c r="L141" s="2" t="s">
        <v>6</v>
      </c>
      <c r="M141" s="1" t="s">
        <v>5</v>
      </c>
      <c r="N141" s="2" t="s">
        <v>6</v>
      </c>
      <c r="O141" s="1" t="s">
        <v>5</v>
      </c>
      <c r="P141" s="2" t="s">
        <v>6</v>
      </c>
      <c r="Q141" s="1" t="s">
        <v>5</v>
      </c>
      <c r="R141" s="2" t="s">
        <v>6</v>
      </c>
      <c r="S141" s="208"/>
      <c r="U141" s="131" t="s">
        <v>122</v>
      </c>
      <c r="V141" s="125">
        <v>63</v>
      </c>
      <c r="W141" s="125">
        <v>63</v>
      </c>
      <c r="X141" s="125">
        <f>SUM(V141:W141)</f>
        <v>126</v>
      </c>
      <c r="Y141" s="133">
        <f>(X141/X143)</f>
        <v>0.61463414634146341</v>
      </c>
    </row>
    <row r="142" spans="1:25" x14ac:dyDescent="0.35">
      <c r="A142" s="171" t="s">
        <v>51</v>
      </c>
      <c r="B142" s="172"/>
      <c r="C142" s="45">
        <v>64</v>
      </c>
      <c r="D142" s="292" t="s">
        <v>202</v>
      </c>
      <c r="E142" s="293"/>
      <c r="F142" s="294"/>
      <c r="G142" s="243" t="s">
        <v>52</v>
      </c>
      <c r="H142" s="195"/>
      <c r="I142" s="41">
        <v>0</v>
      </c>
      <c r="J142" s="42">
        <v>0</v>
      </c>
      <c r="K142" s="41">
        <v>0</v>
      </c>
      <c r="L142" s="42">
        <v>0</v>
      </c>
      <c r="M142" s="41">
        <v>3</v>
      </c>
      <c r="N142" s="42">
        <v>1</v>
      </c>
      <c r="O142" s="41">
        <v>3</v>
      </c>
      <c r="P142" s="42">
        <v>3</v>
      </c>
      <c r="Q142" s="41">
        <v>4</v>
      </c>
      <c r="R142" s="42">
        <v>3</v>
      </c>
      <c r="S142" s="23">
        <v>17</v>
      </c>
      <c r="U142" s="131" t="s">
        <v>119</v>
      </c>
      <c r="V142" s="125">
        <v>35</v>
      </c>
      <c r="W142" s="125">
        <v>19</v>
      </c>
      <c r="X142" s="125">
        <f>SUM(V142:W142)</f>
        <v>54</v>
      </c>
      <c r="Y142" s="133">
        <f>(X142/X143)</f>
        <v>0.26341463414634148</v>
      </c>
    </row>
    <row r="143" spans="1:25" x14ac:dyDescent="0.35">
      <c r="A143" s="166"/>
      <c r="B143" s="167"/>
      <c r="C143" s="48">
        <v>65</v>
      </c>
      <c r="D143" s="295" t="s">
        <v>200</v>
      </c>
      <c r="E143" s="296"/>
      <c r="F143" s="297"/>
      <c r="G143" s="244" t="s">
        <v>53</v>
      </c>
      <c r="H143" s="196"/>
      <c r="I143" s="37">
        <v>0</v>
      </c>
      <c r="J143" s="38">
        <v>0</v>
      </c>
      <c r="K143" s="37">
        <v>1</v>
      </c>
      <c r="L143" s="38">
        <v>0</v>
      </c>
      <c r="M143" s="37">
        <v>2</v>
      </c>
      <c r="N143" s="38">
        <v>1</v>
      </c>
      <c r="O143" s="37">
        <v>11</v>
      </c>
      <c r="P143" s="38">
        <v>13</v>
      </c>
      <c r="Q143" s="37">
        <v>8</v>
      </c>
      <c r="R143" s="38">
        <v>2</v>
      </c>
      <c r="S143" s="22">
        <v>38</v>
      </c>
      <c r="U143" s="125" t="s">
        <v>127</v>
      </c>
      <c r="V143" s="125">
        <f>SUM(V138:V142)</f>
        <v>114</v>
      </c>
      <c r="W143" s="125">
        <f>SUM(W138:W142)</f>
        <v>91</v>
      </c>
      <c r="X143" s="134">
        <f>SUM(X138:X142)</f>
        <v>205</v>
      </c>
      <c r="Y143" s="135"/>
    </row>
    <row r="144" spans="1:25" x14ac:dyDescent="0.35">
      <c r="A144" s="166"/>
      <c r="B144" s="167"/>
      <c r="C144" s="49">
        <v>66</v>
      </c>
      <c r="D144" s="298" t="s">
        <v>201</v>
      </c>
      <c r="E144" s="299"/>
      <c r="F144" s="300"/>
      <c r="G144" s="244" t="s">
        <v>54</v>
      </c>
      <c r="H144" s="196"/>
      <c r="I144" s="37">
        <v>0</v>
      </c>
      <c r="J144" s="38">
        <v>0</v>
      </c>
      <c r="K144" s="37">
        <v>0</v>
      </c>
      <c r="L144" s="38">
        <v>0</v>
      </c>
      <c r="M144" s="37">
        <v>2</v>
      </c>
      <c r="N144" s="38">
        <v>2</v>
      </c>
      <c r="O144" s="37">
        <v>19</v>
      </c>
      <c r="P144" s="38">
        <v>17</v>
      </c>
      <c r="Q144" s="37">
        <v>10</v>
      </c>
      <c r="R144" s="38">
        <v>5</v>
      </c>
      <c r="S144" s="22">
        <v>55</v>
      </c>
      <c r="U144" s="124" t="s">
        <v>128</v>
      </c>
      <c r="V144" s="126">
        <f>(V143/X143)</f>
        <v>0.55609756097560981</v>
      </c>
      <c r="W144" s="126">
        <f>(W143/X143)</f>
        <v>0.44390243902439025</v>
      </c>
      <c r="X144" s="130"/>
    </row>
    <row r="145" spans="1:25" x14ac:dyDescent="0.35">
      <c r="A145" s="166"/>
      <c r="B145" s="167"/>
      <c r="C145" s="49">
        <v>67</v>
      </c>
      <c r="D145" s="295" t="s">
        <v>196</v>
      </c>
      <c r="E145" s="296"/>
      <c r="F145" s="297"/>
      <c r="G145" s="239" t="s">
        <v>100</v>
      </c>
      <c r="H145" s="164"/>
      <c r="I145" s="107">
        <v>0</v>
      </c>
      <c r="J145" s="76">
        <v>0</v>
      </c>
      <c r="K145" s="107">
        <v>0</v>
      </c>
      <c r="L145" s="76">
        <v>0</v>
      </c>
      <c r="M145" s="107">
        <v>5</v>
      </c>
      <c r="N145" s="76">
        <v>5</v>
      </c>
      <c r="O145" s="107">
        <v>11</v>
      </c>
      <c r="P145" s="76">
        <v>16</v>
      </c>
      <c r="Q145" s="107">
        <v>6</v>
      </c>
      <c r="R145" s="76">
        <v>6</v>
      </c>
      <c r="S145" s="108">
        <v>49</v>
      </c>
    </row>
    <row r="146" spans="1:25" x14ac:dyDescent="0.35">
      <c r="A146" s="166"/>
      <c r="B146" s="167"/>
      <c r="C146" s="48">
        <v>68</v>
      </c>
      <c r="D146" s="295" t="s">
        <v>197</v>
      </c>
      <c r="E146" s="296"/>
      <c r="F146" s="297"/>
      <c r="G146" s="239" t="s">
        <v>101</v>
      </c>
      <c r="H146" s="164"/>
      <c r="I146" s="107">
        <v>0</v>
      </c>
      <c r="J146" s="76">
        <v>0</v>
      </c>
      <c r="K146" s="107">
        <v>0</v>
      </c>
      <c r="L146" s="76">
        <v>0</v>
      </c>
      <c r="M146" s="107">
        <v>0</v>
      </c>
      <c r="N146" s="76">
        <v>0</v>
      </c>
      <c r="O146" s="107">
        <v>8</v>
      </c>
      <c r="P146" s="76">
        <v>4</v>
      </c>
      <c r="Q146" s="107">
        <v>3</v>
      </c>
      <c r="R146" s="76">
        <v>3</v>
      </c>
      <c r="S146" s="108">
        <v>18</v>
      </c>
    </row>
    <row r="147" spans="1:25" x14ac:dyDescent="0.35">
      <c r="A147" s="166"/>
      <c r="B147" s="167"/>
      <c r="C147" s="49">
        <v>69</v>
      </c>
      <c r="D147" s="298" t="s">
        <v>198</v>
      </c>
      <c r="E147" s="299"/>
      <c r="F147" s="300"/>
      <c r="G147" s="239" t="s">
        <v>102</v>
      </c>
      <c r="H147" s="164"/>
      <c r="I147" s="107">
        <v>0</v>
      </c>
      <c r="J147" s="76">
        <v>0</v>
      </c>
      <c r="K147" s="107">
        <v>0</v>
      </c>
      <c r="L147" s="76">
        <v>0</v>
      </c>
      <c r="M147" s="107">
        <v>2</v>
      </c>
      <c r="N147" s="76">
        <v>0</v>
      </c>
      <c r="O147" s="107">
        <v>5</v>
      </c>
      <c r="P147" s="76">
        <v>2</v>
      </c>
      <c r="Q147" s="107">
        <v>1</v>
      </c>
      <c r="R147" s="76">
        <v>0</v>
      </c>
      <c r="S147" s="108">
        <v>10</v>
      </c>
    </row>
    <row r="148" spans="1:25" ht="15" thickBot="1" x14ac:dyDescent="0.4">
      <c r="A148" s="168"/>
      <c r="B148" s="169"/>
      <c r="C148" s="52">
        <v>70</v>
      </c>
      <c r="D148" s="301" t="s">
        <v>199</v>
      </c>
      <c r="E148" s="302"/>
      <c r="F148" s="303"/>
      <c r="G148" s="246" t="s">
        <v>103</v>
      </c>
      <c r="H148" s="176"/>
      <c r="I148" s="109">
        <v>0</v>
      </c>
      <c r="J148" s="77">
        <v>0</v>
      </c>
      <c r="K148" s="109">
        <v>0</v>
      </c>
      <c r="L148" s="77">
        <v>0</v>
      </c>
      <c r="M148" s="109">
        <v>1</v>
      </c>
      <c r="N148" s="77">
        <v>0</v>
      </c>
      <c r="O148" s="109">
        <v>6</v>
      </c>
      <c r="P148" s="77">
        <v>8</v>
      </c>
      <c r="Q148" s="109">
        <v>3</v>
      </c>
      <c r="R148" s="77">
        <v>0</v>
      </c>
      <c r="S148" s="110">
        <v>18</v>
      </c>
    </row>
    <row r="149" spans="1:25" x14ac:dyDescent="0.35">
      <c r="I149" s="146">
        <v>0</v>
      </c>
      <c r="J149" s="146">
        <v>0</v>
      </c>
      <c r="K149" s="146">
        <v>1</v>
      </c>
      <c r="L149" s="146">
        <v>0</v>
      </c>
      <c r="M149" s="146">
        <v>15</v>
      </c>
      <c r="N149" s="146">
        <v>9</v>
      </c>
      <c r="O149" s="146">
        <v>63</v>
      </c>
      <c r="P149" s="146">
        <v>63</v>
      </c>
      <c r="Q149" s="146">
        <v>35</v>
      </c>
      <c r="R149" s="146">
        <v>19</v>
      </c>
      <c r="S149" s="147">
        <v>205</v>
      </c>
    </row>
    <row r="151" spans="1:25" ht="15" thickBot="1" x14ac:dyDescent="0.4">
      <c r="U151" s="234" t="s">
        <v>138</v>
      </c>
      <c r="V151" s="234"/>
      <c r="W151" s="234"/>
      <c r="X151" s="234"/>
      <c r="Y151" s="234"/>
    </row>
    <row r="152" spans="1:25" ht="15" thickBot="1" x14ac:dyDescent="0.4">
      <c r="A152" s="209" t="s">
        <v>0</v>
      </c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1"/>
      <c r="R152" s="211"/>
      <c r="S152" s="212"/>
      <c r="V152" s="124" t="s">
        <v>124</v>
      </c>
      <c r="W152" s="124" t="s">
        <v>125</v>
      </c>
      <c r="X152" s="124" t="s">
        <v>126</v>
      </c>
      <c r="Y152" s="124" t="s">
        <v>128</v>
      </c>
    </row>
    <row r="153" spans="1:25" ht="15" thickBot="1" x14ac:dyDescent="0.4">
      <c r="A153" s="123" t="s">
        <v>116</v>
      </c>
      <c r="B153" s="213" t="s">
        <v>232</v>
      </c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4"/>
      <c r="Q153" s="117"/>
      <c r="R153" s="230" t="s">
        <v>117</v>
      </c>
      <c r="S153" s="231"/>
      <c r="U153" s="131" t="s">
        <v>123</v>
      </c>
      <c r="V153" s="125">
        <v>0</v>
      </c>
      <c r="W153" s="125">
        <v>0</v>
      </c>
      <c r="X153" s="125">
        <f>SUM(V153:W153)</f>
        <v>0</v>
      </c>
      <c r="Y153" s="132">
        <v>0</v>
      </c>
    </row>
    <row r="154" spans="1:25" ht="15" thickBot="1" x14ac:dyDescent="0.4">
      <c r="A154" s="215" t="s">
        <v>1</v>
      </c>
      <c r="B154" s="216"/>
      <c r="C154" s="221" t="s">
        <v>2</v>
      </c>
      <c r="D154" s="221"/>
      <c r="E154" s="221"/>
      <c r="F154" s="221"/>
      <c r="G154" s="221"/>
      <c r="H154" s="222"/>
      <c r="I154" s="227" t="s">
        <v>3</v>
      </c>
      <c r="J154" s="228"/>
      <c r="K154" s="228"/>
      <c r="L154" s="228"/>
      <c r="M154" s="228"/>
      <c r="N154" s="228"/>
      <c r="O154" s="228"/>
      <c r="P154" s="229"/>
      <c r="Q154" s="122"/>
      <c r="R154" s="232" t="s">
        <v>118</v>
      </c>
      <c r="S154" s="233"/>
      <c r="U154" s="131" t="s">
        <v>120</v>
      </c>
      <c r="V154" s="125">
        <v>4</v>
      </c>
      <c r="W154" s="125">
        <v>1</v>
      </c>
      <c r="X154" s="125">
        <f>SUM(V154:W154)</f>
        <v>5</v>
      </c>
      <c r="Y154" s="133">
        <f>(X154/X158)</f>
        <v>2.0576131687242798E-2</v>
      </c>
    </row>
    <row r="155" spans="1:25" ht="15" thickBot="1" x14ac:dyDescent="0.4">
      <c r="A155" s="217"/>
      <c r="B155" s="218"/>
      <c r="C155" s="223"/>
      <c r="D155" s="223"/>
      <c r="E155" s="223"/>
      <c r="F155" s="223"/>
      <c r="G155" s="223"/>
      <c r="H155" s="224"/>
      <c r="I155" s="205">
        <v>0</v>
      </c>
      <c r="J155" s="206"/>
      <c r="K155" s="205">
        <v>1</v>
      </c>
      <c r="L155" s="206"/>
      <c r="M155" s="225">
        <v>2</v>
      </c>
      <c r="N155" s="226"/>
      <c r="O155" s="205">
        <v>3</v>
      </c>
      <c r="P155" s="206"/>
      <c r="Q155" s="205">
        <v>4</v>
      </c>
      <c r="R155" s="206"/>
      <c r="S155" s="207" t="s">
        <v>4</v>
      </c>
      <c r="U155" s="131" t="s">
        <v>121</v>
      </c>
      <c r="V155" s="125">
        <v>20</v>
      </c>
      <c r="W155" s="125">
        <v>20</v>
      </c>
      <c r="X155" s="125">
        <f>SUM(V155:W155)</f>
        <v>40</v>
      </c>
      <c r="Y155" s="133">
        <f>(X155/X158)</f>
        <v>0.16460905349794239</v>
      </c>
    </row>
    <row r="156" spans="1:25" ht="15" thickBot="1" x14ac:dyDescent="0.4">
      <c r="A156" s="219"/>
      <c r="B156" s="220"/>
      <c r="C156" s="158" t="s">
        <v>141</v>
      </c>
      <c r="D156" s="235" t="s">
        <v>142</v>
      </c>
      <c r="E156" s="221"/>
      <c r="F156" s="236"/>
      <c r="G156" s="237" t="s">
        <v>143</v>
      </c>
      <c r="H156" s="238"/>
      <c r="I156" s="4" t="s">
        <v>5</v>
      </c>
      <c r="J156" s="2" t="s">
        <v>6</v>
      </c>
      <c r="K156" s="1" t="s">
        <v>5</v>
      </c>
      <c r="L156" s="2" t="s">
        <v>6</v>
      </c>
      <c r="M156" s="1" t="s">
        <v>5</v>
      </c>
      <c r="N156" s="2" t="s">
        <v>6</v>
      </c>
      <c r="O156" s="1" t="s">
        <v>5</v>
      </c>
      <c r="P156" s="2" t="s">
        <v>6</v>
      </c>
      <c r="Q156" s="1" t="s">
        <v>5</v>
      </c>
      <c r="R156" s="2" t="s">
        <v>6</v>
      </c>
      <c r="S156" s="208"/>
      <c r="U156" s="131" t="s">
        <v>122</v>
      </c>
      <c r="V156" s="125">
        <v>102</v>
      </c>
      <c r="W156" s="125">
        <v>85</v>
      </c>
      <c r="X156" s="125">
        <f>SUM(V156:W156)</f>
        <v>187</v>
      </c>
      <c r="Y156" s="133">
        <f>(X156/X158)</f>
        <v>0.76954732510288071</v>
      </c>
    </row>
    <row r="157" spans="1:25" x14ac:dyDescent="0.35">
      <c r="A157" s="171" t="s">
        <v>55</v>
      </c>
      <c r="B157" s="172"/>
      <c r="C157" s="50">
        <v>71</v>
      </c>
      <c r="D157" s="292" t="s">
        <v>213</v>
      </c>
      <c r="E157" s="293"/>
      <c r="F157" s="294"/>
      <c r="G157" s="241" t="s">
        <v>56</v>
      </c>
      <c r="H157" s="197"/>
      <c r="I157" s="35">
        <v>0</v>
      </c>
      <c r="J157" s="36">
        <v>0</v>
      </c>
      <c r="K157" s="35">
        <v>1</v>
      </c>
      <c r="L157" s="36">
        <v>0</v>
      </c>
      <c r="M157" s="35">
        <v>4</v>
      </c>
      <c r="N157" s="36">
        <v>7</v>
      </c>
      <c r="O157" s="35">
        <v>21</v>
      </c>
      <c r="P157" s="36">
        <v>20</v>
      </c>
      <c r="Q157" s="35">
        <v>0</v>
      </c>
      <c r="R157" s="36">
        <v>0</v>
      </c>
      <c r="S157" s="24">
        <v>53</v>
      </c>
      <c r="U157" s="131" t="s">
        <v>119</v>
      </c>
      <c r="V157" s="125">
        <v>7</v>
      </c>
      <c r="W157" s="125">
        <v>4</v>
      </c>
      <c r="X157" s="125">
        <f>SUM(V157:W157)</f>
        <v>11</v>
      </c>
      <c r="Y157" s="133">
        <f>(X157/X158)</f>
        <v>4.5267489711934158E-2</v>
      </c>
    </row>
    <row r="158" spans="1:25" x14ac:dyDescent="0.35">
      <c r="A158" s="166"/>
      <c r="B158" s="167"/>
      <c r="C158" s="49">
        <v>72</v>
      </c>
      <c r="D158" s="295" t="s">
        <v>212</v>
      </c>
      <c r="E158" s="296"/>
      <c r="F158" s="297"/>
      <c r="G158" s="242" t="s">
        <v>57</v>
      </c>
      <c r="H158" s="174"/>
      <c r="I158" s="37">
        <v>0</v>
      </c>
      <c r="J158" s="38">
        <v>0</v>
      </c>
      <c r="K158" s="37">
        <v>0</v>
      </c>
      <c r="L158" s="38">
        <v>0</v>
      </c>
      <c r="M158" s="37">
        <v>2</v>
      </c>
      <c r="N158" s="38">
        <v>5</v>
      </c>
      <c r="O158" s="37">
        <v>13</v>
      </c>
      <c r="P158" s="38">
        <v>7</v>
      </c>
      <c r="Q158" s="37">
        <v>1</v>
      </c>
      <c r="R158" s="38">
        <v>2</v>
      </c>
      <c r="S158" s="22">
        <v>30</v>
      </c>
      <c r="U158" s="125" t="s">
        <v>127</v>
      </c>
      <c r="V158" s="125">
        <f>SUM(V153:V157)</f>
        <v>133</v>
      </c>
      <c r="W158" s="125">
        <f>SUM(W153:W157)</f>
        <v>110</v>
      </c>
      <c r="X158" s="134">
        <f>SUM(X153:X157)</f>
        <v>243</v>
      </c>
      <c r="Y158" s="135"/>
    </row>
    <row r="159" spans="1:25" x14ac:dyDescent="0.35">
      <c r="A159" s="166"/>
      <c r="B159" s="167"/>
      <c r="C159" s="49">
        <v>73</v>
      </c>
      <c r="D159" s="298" t="s">
        <v>211</v>
      </c>
      <c r="E159" s="299"/>
      <c r="F159" s="300"/>
      <c r="G159" s="242" t="s">
        <v>58</v>
      </c>
      <c r="H159" s="174"/>
      <c r="I159" s="37">
        <v>0</v>
      </c>
      <c r="J159" s="38">
        <v>0</v>
      </c>
      <c r="K159" s="37">
        <v>1</v>
      </c>
      <c r="L159" s="38">
        <v>0</v>
      </c>
      <c r="M159" s="37">
        <v>1</v>
      </c>
      <c r="N159" s="38">
        <v>0</v>
      </c>
      <c r="O159" s="37">
        <v>4</v>
      </c>
      <c r="P159" s="38">
        <v>1</v>
      </c>
      <c r="Q159" s="37">
        <v>0</v>
      </c>
      <c r="R159" s="38">
        <v>0</v>
      </c>
      <c r="S159" s="22">
        <v>7</v>
      </c>
      <c r="U159" s="124" t="s">
        <v>128</v>
      </c>
      <c r="V159" s="126">
        <f>(V158/X158)</f>
        <v>0.54732510288065839</v>
      </c>
      <c r="W159" s="126">
        <f>(W158/X158)</f>
        <v>0.45267489711934156</v>
      </c>
      <c r="X159" s="130"/>
    </row>
    <row r="160" spans="1:25" x14ac:dyDescent="0.35">
      <c r="A160" s="166"/>
      <c r="B160" s="167"/>
      <c r="C160" s="48">
        <v>74</v>
      </c>
      <c r="D160" s="295" t="s">
        <v>59</v>
      </c>
      <c r="E160" s="296"/>
      <c r="F160" s="297"/>
      <c r="G160" s="242" t="s">
        <v>59</v>
      </c>
      <c r="H160" s="174"/>
      <c r="I160" s="37">
        <v>0</v>
      </c>
      <c r="J160" s="38">
        <v>0</v>
      </c>
      <c r="K160" s="37">
        <v>1</v>
      </c>
      <c r="L160" s="38">
        <v>1</v>
      </c>
      <c r="M160" s="37">
        <v>0</v>
      </c>
      <c r="N160" s="38">
        <v>1</v>
      </c>
      <c r="O160" s="37">
        <v>4</v>
      </c>
      <c r="P160" s="38">
        <v>5</v>
      </c>
      <c r="Q160" s="37">
        <v>0</v>
      </c>
      <c r="R160" s="38">
        <v>1</v>
      </c>
      <c r="S160" s="22">
        <v>13</v>
      </c>
    </row>
    <row r="161" spans="1:25" x14ac:dyDescent="0.35">
      <c r="A161" s="166"/>
      <c r="B161" s="167"/>
      <c r="C161" s="49">
        <v>75</v>
      </c>
      <c r="D161" s="295" t="s">
        <v>210</v>
      </c>
      <c r="E161" s="296"/>
      <c r="F161" s="297"/>
      <c r="G161" s="242" t="s">
        <v>60</v>
      </c>
      <c r="H161" s="174"/>
      <c r="I161" s="37">
        <v>0</v>
      </c>
      <c r="J161" s="38">
        <v>0</v>
      </c>
      <c r="K161" s="37">
        <v>0</v>
      </c>
      <c r="L161" s="38">
        <v>0</v>
      </c>
      <c r="M161" s="37">
        <v>0</v>
      </c>
      <c r="N161" s="38">
        <v>0</v>
      </c>
      <c r="O161" s="37">
        <v>6</v>
      </c>
      <c r="P161" s="38">
        <v>6</v>
      </c>
      <c r="Q161" s="37">
        <v>0</v>
      </c>
      <c r="R161" s="38">
        <v>0</v>
      </c>
      <c r="S161" s="22">
        <v>12</v>
      </c>
    </row>
    <row r="162" spans="1:25" x14ac:dyDescent="0.35">
      <c r="A162" s="166"/>
      <c r="B162" s="167"/>
      <c r="C162" s="49">
        <v>76</v>
      </c>
      <c r="D162" s="298" t="s">
        <v>209</v>
      </c>
      <c r="E162" s="299"/>
      <c r="F162" s="300"/>
      <c r="G162" s="242" t="s">
        <v>61</v>
      </c>
      <c r="H162" s="174"/>
      <c r="I162" s="37">
        <v>0</v>
      </c>
      <c r="J162" s="38">
        <v>0</v>
      </c>
      <c r="K162" s="37">
        <v>0</v>
      </c>
      <c r="L162" s="38">
        <v>0</v>
      </c>
      <c r="M162" s="37">
        <v>1</v>
      </c>
      <c r="N162" s="38">
        <v>1</v>
      </c>
      <c r="O162" s="37">
        <v>15</v>
      </c>
      <c r="P162" s="38">
        <v>14</v>
      </c>
      <c r="Q162" s="37">
        <v>1</v>
      </c>
      <c r="R162" s="38">
        <v>1</v>
      </c>
      <c r="S162" s="22">
        <v>33</v>
      </c>
    </row>
    <row r="163" spans="1:25" x14ac:dyDescent="0.35">
      <c r="A163" s="166"/>
      <c r="B163" s="167"/>
      <c r="C163" s="48">
        <v>77</v>
      </c>
      <c r="D163" s="298" t="s">
        <v>208</v>
      </c>
      <c r="E163" s="299"/>
      <c r="F163" s="300"/>
      <c r="G163" s="242" t="s">
        <v>62</v>
      </c>
      <c r="H163" s="174"/>
      <c r="I163" s="37">
        <v>0</v>
      </c>
      <c r="J163" s="38">
        <v>0</v>
      </c>
      <c r="K163" s="37">
        <v>1</v>
      </c>
      <c r="L163" s="38">
        <v>0</v>
      </c>
      <c r="M163" s="37">
        <v>1</v>
      </c>
      <c r="N163" s="38">
        <v>1</v>
      </c>
      <c r="O163" s="37">
        <v>2</v>
      </c>
      <c r="P163" s="38">
        <v>1</v>
      </c>
      <c r="Q163" s="37">
        <v>0</v>
      </c>
      <c r="R163" s="38">
        <v>0</v>
      </c>
      <c r="S163" s="22">
        <v>6</v>
      </c>
    </row>
    <row r="164" spans="1:25" x14ac:dyDescent="0.35">
      <c r="A164" s="166"/>
      <c r="B164" s="167"/>
      <c r="C164" s="49">
        <v>78</v>
      </c>
      <c r="D164" s="298" t="s">
        <v>203</v>
      </c>
      <c r="E164" s="299"/>
      <c r="F164" s="300"/>
      <c r="G164" s="239" t="s">
        <v>104</v>
      </c>
      <c r="H164" s="164"/>
      <c r="I164" s="107">
        <v>0</v>
      </c>
      <c r="J164" s="76">
        <v>0</v>
      </c>
      <c r="K164" s="107">
        <v>0</v>
      </c>
      <c r="L164" s="76">
        <v>0</v>
      </c>
      <c r="M164" s="107">
        <v>3</v>
      </c>
      <c r="N164" s="76">
        <v>1</v>
      </c>
      <c r="O164" s="107">
        <v>4</v>
      </c>
      <c r="P164" s="76">
        <v>3</v>
      </c>
      <c r="Q164" s="107">
        <v>2</v>
      </c>
      <c r="R164" s="76">
        <v>0</v>
      </c>
      <c r="S164" s="108">
        <v>13</v>
      </c>
    </row>
    <row r="165" spans="1:25" x14ac:dyDescent="0.35">
      <c r="A165" s="166"/>
      <c r="B165" s="167"/>
      <c r="C165" s="49">
        <v>79</v>
      </c>
      <c r="D165" s="295" t="s">
        <v>204</v>
      </c>
      <c r="E165" s="296"/>
      <c r="F165" s="297"/>
      <c r="G165" s="239" t="s">
        <v>105</v>
      </c>
      <c r="H165" s="164"/>
      <c r="I165" s="107">
        <v>0</v>
      </c>
      <c r="J165" s="76">
        <v>0</v>
      </c>
      <c r="K165" s="107">
        <v>0</v>
      </c>
      <c r="L165" s="76">
        <v>0</v>
      </c>
      <c r="M165" s="107">
        <v>0</v>
      </c>
      <c r="N165" s="76">
        <v>0</v>
      </c>
      <c r="O165" s="107">
        <v>4</v>
      </c>
      <c r="P165" s="76">
        <v>5</v>
      </c>
      <c r="Q165" s="107">
        <v>1</v>
      </c>
      <c r="R165" s="76">
        <v>0</v>
      </c>
      <c r="S165" s="108">
        <v>10</v>
      </c>
    </row>
    <row r="166" spans="1:25" x14ac:dyDescent="0.35">
      <c r="A166" s="166"/>
      <c r="B166" s="167"/>
      <c r="C166" s="48">
        <v>80</v>
      </c>
      <c r="D166" s="295" t="s">
        <v>205</v>
      </c>
      <c r="E166" s="296"/>
      <c r="F166" s="297"/>
      <c r="G166" s="239" t="s">
        <v>106</v>
      </c>
      <c r="H166" s="164"/>
      <c r="I166" s="107">
        <v>0</v>
      </c>
      <c r="J166" s="76">
        <v>0</v>
      </c>
      <c r="K166" s="107">
        <v>0</v>
      </c>
      <c r="L166" s="76">
        <v>0</v>
      </c>
      <c r="M166" s="107">
        <v>3</v>
      </c>
      <c r="N166" s="76">
        <v>2</v>
      </c>
      <c r="O166" s="107">
        <v>4</v>
      </c>
      <c r="P166" s="76">
        <v>6</v>
      </c>
      <c r="Q166" s="107">
        <v>2</v>
      </c>
      <c r="R166" s="76">
        <v>0</v>
      </c>
      <c r="S166" s="108">
        <v>17</v>
      </c>
    </row>
    <row r="167" spans="1:25" x14ac:dyDescent="0.35">
      <c r="A167" s="166"/>
      <c r="B167" s="167"/>
      <c r="C167" s="49">
        <v>81</v>
      </c>
      <c r="D167" s="298" t="s">
        <v>206</v>
      </c>
      <c r="E167" s="299"/>
      <c r="F167" s="300"/>
      <c r="G167" s="239" t="s">
        <v>107</v>
      </c>
      <c r="H167" s="164"/>
      <c r="I167" s="107">
        <v>0</v>
      </c>
      <c r="J167" s="76">
        <v>0</v>
      </c>
      <c r="K167" s="107">
        <v>0</v>
      </c>
      <c r="L167" s="76">
        <v>0</v>
      </c>
      <c r="M167" s="107">
        <v>2</v>
      </c>
      <c r="N167" s="76">
        <v>1</v>
      </c>
      <c r="O167" s="107">
        <v>9</v>
      </c>
      <c r="P167" s="76">
        <v>3</v>
      </c>
      <c r="Q167" s="107">
        <v>0</v>
      </c>
      <c r="R167" s="76">
        <v>0</v>
      </c>
      <c r="S167" s="108">
        <v>15</v>
      </c>
    </row>
    <row r="168" spans="1:25" ht="16.5" thickBot="1" x14ac:dyDescent="0.4">
      <c r="A168" s="168"/>
      <c r="B168" s="169"/>
      <c r="C168" s="52">
        <v>82</v>
      </c>
      <c r="D168" s="301" t="s">
        <v>207</v>
      </c>
      <c r="E168" s="302"/>
      <c r="F168" s="303"/>
      <c r="G168" s="240" t="s">
        <v>108</v>
      </c>
      <c r="H168" s="165"/>
      <c r="I168" s="109">
        <v>0</v>
      </c>
      <c r="J168" s="77">
        <v>0</v>
      </c>
      <c r="K168" s="109">
        <v>0</v>
      </c>
      <c r="L168" s="77">
        <v>0</v>
      </c>
      <c r="M168" s="109">
        <v>3</v>
      </c>
      <c r="N168" s="77">
        <v>1</v>
      </c>
      <c r="O168" s="109">
        <v>16</v>
      </c>
      <c r="P168" s="77">
        <v>14</v>
      </c>
      <c r="Q168" s="109">
        <v>0</v>
      </c>
      <c r="R168" s="77">
        <v>0</v>
      </c>
      <c r="S168" s="110">
        <v>34</v>
      </c>
    </row>
    <row r="169" spans="1:25" x14ac:dyDescent="0.35">
      <c r="I169" s="146">
        <v>0</v>
      </c>
      <c r="J169" s="146">
        <v>0</v>
      </c>
      <c r="K169" s="146">
        <v>4</v>
      </c>
      <c r="L169" s="146">
        <v>1</v>
      </c>
      <c r="M169" s="146">
        <v>20</v>
      </c>
      <c r="N169" s="146">
        <v>20</v>
      </c>
      <c r="O169" s="146">
        <v>102</v>
      </c>
      <c r="P169" s="146">
        <v>85</v>
      </c>
      <c r="Q169" s="146">
        <v>7</v>
      </c>
      <c r="R169" s="146">
        <v>4</v>
      </c>
      <c r="S169" s="147">
        <v>243</v>
      </c>
    </row>
    <row r="171" spans="1:25" ht="15" thickBot="1" x14ac:dyDescent="0.4">
      <c r="U171" s="234" t="s">
        <v>139</v>
      </c>
      <c r="V171" s="234"/>
      <c r="W171" s="234"/>
      <c r="X171" s="234"/>
      <c r="Y171" s="234"/>
    </row>
    <row r="172" spans="1:25" ht="15" thickBot="1" x14ac:dyDescent="0.4">
      <c r="A172" s="209" t="s">
        <v>0</v>
      </c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1"/>
      <c r="R172" s="211"/>
      <c r="S172" s="212"/>
      <c r="V172" s="124" t="s">
        <v>124</v>
      </c>
      <c r="W172" s="124" t="s">
        <v>125</v>
      </c>
      <c r="X172" s="124" t="s">
        <v>126</v>
      </c>
      <c r="Y172" s="124" t="s">
        <v>128</v>
      </c>
    </row>
    <row r="173" spans="1:25" ht="15" thickBot="1" x14ac:dyDescent="0.4">
      <c r="A173" s="123" t="s">
        <v>116</v>
      </c>
      <c r="B173" s="213" t="s">
        <v>232</v>
      </c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4"/>
      <c r="Q173" s="117"/>
      <c r="R173" s="230" t="s">
        <v>117</v>
      </c>
      <c r="S173" s="231"/>
      <c r="U173" s="131" t="s">
        <v>123</v>
      </c>
      <c r="V173" s="125">
        <v>0</v>
      </c>
      <c r="W173" s="125">
        <v>0</v>
      </c>
      <c r="X173" s="125">
        <f>SUM(V173:W173)</f>
        <v>0</v>
      </c>
      <c r="Y173" s="132">
        <v>0</v>
      </c>
    </row>
    <row r="174" spans="1:25" ht="15" thickBot="1" x14ac:dyDescent="0.4">
      <c r="A174" s="215" t="s">
        <v>1</v>
      </c>
      <c r="B174" s="216"/>
      <c r="C174" s="221" t="s">
        <v>2</v>
      </c>
      <c r="D174" s="221"/>
      <c r="E174" s="221"/>
      <c r="F174" s="221"/>
      <c r="G174" s="221"/>
      <c r="H174" s="222"/>
      <c r="I174" s="227" t="s">
        <v>3</v>
      </c>
      <c r="J174" s="228"/>
      <c r="K174" s="228"/>
      <c r="L174" s="228"/>
      <c r="M174" s="228"/>
      <c r="N174" s="228"/>
      <c r="O174" s="228"/>
      <c r="P174" s="229"/>
      <c r="Q174" s="122"/>
      <c r="R174" s="232" t="s">
        <v>118</v>
      </c>
      <c r="S174" s="233"/>
      <c r="U174" s="131" t="s">
        <v>120</v>
      </c>
      <c r="V174" s="125">
        <v>0</v>
      </c>
      <c r="W174" s="125">
        <v>0</v>
      </c>
      <c r="X174" s="125">
        <f>SUM(V174:W174)</f>
        <v>0</v>
      </c>
      <c r="Y174" s="133">
        <f>(X174/X178)</f>
        <v>0</v>
      </c>
    </row>
    <row r="175" spans="1:25" ht="15" thickBot="1" x14ac:dyDescent="0.4">
      <c r="A175" s="217"/>
      <c r="B175" s="218"/>
      <c r="C175" s="223"/>
      <c r="D175" s="223"/>
      <c r="E175" s="223"/>
      <c r="F175" s="223"/>
      <c r="G175" s="223"/>
      <c r="H175" s="224"/>
      <c r="I175" s="205">
        <v>0</v>
      </c>
      <c r="J175" s="206"/>
      <c r="K175" s="205">
        <v>1</v>
      </c>
      <c r="L175" s="206"/>
      <c r="M175" s="225">
        <v>2</v>
      </c>
      <c r="N175" s="226"/>
      <c r="O175" s="205">
        <v>3</v>
      </c>
      <c r="P175" s="206"/>
      <c r="Q175" s="205">
        <v>4</v>
      </c>
      <c r="R175" s="206"/>
      <c r="S175" s="207" t="s">
        <v>4</v>
      </c>
      <c r="U175" s="131" t="s">
        <v>121</v>
      </c>
      <c r="V175" s="125">
        <v>25</v>
      </c>
      <c r="W175" s="125">
        <v>37</v>
      </c>
      <c r="X175" s="125">
        <f>SUM(V175:W175)</f>
        <v>62</v>
      </c>
      <c r="Y175" s="133">
        <f>(X175/X178)</f>
        <v>0.22463768115942029</v>
      </c>
    </row>
    <row r="176" spans="1:25" ht="15" thickBot="1" x14ac:dyDescent="0.4">
      <c r="A176" s="219"/>
      <c r="B176" s="220"/>
      <c r="C176" s="158" t="s">
        <v>141</v>
      </c>
      <c r="D176" s="235" t="s">
        <v>142</v>
      </c>
      <c r="E176" s="221"/>
      <c r="F176" s="236"/>
      <c r="G176" s="237" t="s">
        <v>143</v>
      </c>
      <c r="H176" s="238"/>
      <c r="I176" s="4" t="s">
        <v>5</v>
      </c>
      <c r="J176" s="2" t="s">
        <v>6</v>
      </c>
      <c r="K176" s="1" t="s">
        <v>5</v>
      </c>
      <c r="L176" s="2" t="s">
        <v>6</v>
      </c>
      <c r="M176" s="1" t="s">
        <v>5</v>
      </c>
      <c r="N176" s="2" t="s">
        <v>6</v>
      </c>
      <c r="O176" s="1" t="s">
        <v>5</v>
      </c>
      <c r="P176" s="2" t="s">
        <v>6</v>
      </c>
      <c r="Q176" s="1" t="s">
        <v>5</v>
      </c>
      <c r="R176" s="2" t="s">
        <v>6</v>
      </c>
      <c r="S176" s="208"/>
      <c r="U176" s="131" t="s">
        <v>122</v>
      </c>
      <c r="V176" s="125">
        <v>111</v>
      </c>
      <c r="W176" s="125">
        <v>90</v>
      </c>
      <c r="X176" s="125">
        <f>SUM(V176:W176)</f>
        <v>201</v>
      </c>
      <c r="Y176" s="133">
        <f>(X176/X178)</f>
        <v>0.72826086956521741</v>
      </c>
    </row>
    <row r="177" spans="1:25" x14ac:dyDescent="0.35">
      <c r="A177" s="166" t="s">
        <v>63</v>
      </c>
      <c r="B177" s="167"/>
      <c r="C177" s="51">
        <v>83</v>
      </c>
      <c r="D177" s="292" t="s">
        <v>224</v>
      </c>
      <c r="E177" s="293"/>
      <c r="F177" s="294"/>
      <c r="G177" s="291" t="s">
        <v>64</v>
      </c>
      <c r="H177" s="189"/>
      <c r="I177" s="41">
        <v>0</v>
      </c>
      <c r="J177" s="42">
        <v>0</v>
      </c>
      <c r="K177" s="41">
        <v>0</v>
      </c>
      <c r="L177" s="42">
        <v>0</v>
      </c>
      <c r="M177" s="41">
        <v>1</v>
      </c>
      <c r="N177" s="42">
        <v>1</v>
      </c>
      <c r="O177" s="41">
        <v>10</v>
      </c>
      <c r="P177" s="42">
        <v>5</v>
      </c>
      <c r="Q177" s="41">
        <v>1</v>
      </c>
      <c r="R177" s="42">
        <v>4</v>
      </c>
      <c r="S177" s="23">
        <v>22</v>
      </c>
      <c r="U177" s="131" t="s">
        <v>119</v>
      </c>
      <c r="V177" s="125">
        <v>3</v>
      </c>
      <c r="W177" s="125">
        <v>10</v>
      </c>
      <c r="X177" s="125">
        <f>SUM(V177:W177)</f>
        <v>13</v>
      </c>
      <c r="Y177" s="133">
        <f>(X177/X178)</f>
        <v>4.710144927536232E-2</v>
      </c>
    </row>
    <row r="178" spans="1:25" x14ac:dyDescent="0.35">
      <c r="A178" s="166"/>
      <c r="B178" s="167"/>
      <c r="C178" s="49">
        <v>84</v>
      </c>
      <c r="D178" s="295" t="s">
        <v>223</v>
      </c>
      <c r="E178" s="296"/>
      <c r="F178" s="297"/>
      <c r="G178" s="288" t="s">
        <v>65</v>
      </c>
      <c r="H178" s="190"/>
      <c r="I178" s="37">
        <v>0</v>
      </c>
      <c r="J178" s="38">
        <v>0</v>
      </c>
      <c r="K178" s="37">
        <v>0</v>
      </c>
      <c r="L178" s="38">
        <v>0</v>
      </c>
      <c r="M178" s="37">
        <v>0</v>
      </c>
      <c r="N178" s="61">
        <v>0</v>
      </c>
      <c r="O178" s="64">
        <v>8</v>
      </c>
      <c r="P178" s="65">
        <v>7</v>
      </c>
      <c r="Q178" s="62">
        <v>0</v>
      </c>
      <c r="R178" s="43">
        <v>0</v>
      </c>
      <c r="S178" s="67">
        <v>15</v>
      </c>
      <c r="U178" s="125" t="s">
        <v>127</v>
      </c>
      <c r="V178" s="125">
        <f>SUM(V173:V177)</f>
        <v>139</v>
      </c>
      <c r="W178" s="125">
        <f>SUM(W173:W177)</f>
        <v>137</v>
      </c>
      <c r="X178" s="134">
        <f>SUM(X173:X177)</f>
        <v>276</v>
      </c>
      <c r="Y178" s="135"/>
    </row>
    <row r="179" spans="1:25" x14ac:dyDescent="0.35">
      <c r="A179" s="166"/>
      <c r="B179" s="167"/>
      <c r="C179" s="49">
        <v>85</v>
      </c>
      <c r="D179" s="298" t="s">
        <v>222</v>
      </c>
      <c r="E179" s="299"/>
      <c r="F179" s="300"/>
      <c r="G179" s="288" t="s">
        <v>66</v>
      </c>
      <c r="H179" s="190"/>
      <c r="I179" s="57">
        <v>0</v>
      </c>
      <c r="J179" s="44">
        <v>0</v>
      </c>
      <c r="K179" s="60">
        <v>0</v>
      </c>
      <c r="L179" s="44">
        <v>0</v>
      </c>
      <c r="M179" s="62">
        <v>2</v>
      </c>
      <c r="N179" s="63">
        <v>2</v>
      </c>
      <c r="O179" s="62">
        <v>6</v>
      </c>
      <c r="P179" s="63">
        <v>5</v>
      </c>
      <c r="Q179" s="60">
        <v>0</v>
      </c>
      <c r="R179" s="44">
        <v>2</v>
      </c>
      <c r="S179" s="68">
        <v>17</v>
      </c>
      <c r="U179" s="124" t="s">
        <v>128</v>
      </c>
      <c r="V179" s="126">
        <f>(V178/X178)</f>
        <v>0.50362318840579712</v>
      </c>
      <c r="W179" s="126">
        <f>(W178/X178)</f>
        <v>0.49637681159420288</v>
      </c>
      <c r="X179" s="130"/>
    </row>
    <row r="180" spans="1:25" x14ac:dyDescent="0.35">
      <c r="A180" s="166"/>
      <c r="B180" s="167"/>
      <c r="C180" s="48">
        <v>86</v>
      </c>
      <c r="D180" s="295" t="s">
        <v>221</v>
      </c>
      <c r="E180" s="296"/>
      <c r="F180" s="297"/>
      <c r="G180" s="288" t="s">
        <v>67</v>
      </c>
      <c r="H180" s="190"/>
      <c r="I180" s="37">
        <v>0</v>
      </c>
      <c r="J180" s="38">
        <v>0</v>
      </c>
      <c r="K180" s="37">
        <v>0</v>
      </c>
      <c r="L180" s="38">
        <v>0</v>
      </c>
      <c r="M180" s="37">
        <v>0</v>
      </c>
      <c r="N180" s="38">
        <v>0</v>
      </c>
      <c r="O180" s="37">
        <v>9</v>
      </c>
      <c r="P180" s="38">
        <v>6</v>
      </c>
      <c r="Q180" s="37">
        <v>0</v>
      </c>
      <c r="R180" s="38">
        <v>1</v>
      </c>
      <c r="S180" s="22">
        <v>16</v>
      </c>
    </row>
    <row r="181" spans="1:25" x14ac:dyDescent="0.35">
      <c r="A181" s="166"/>
      <c r="B181" s="167"/>
      <c r="C181" s="49">
        <v>87</v>
      </c>
      <c r="D181" s="295" t="s">
        <v>220</v>
      </c>
      <c r="E181" s="296"/>
      <c r="F181" s="297"/>
      <c r="G181" s="266" t="s">
        <v>68</v>
      </c>
      <c r="H181" s="192"/>
      <c r="I181" s="37">
        <v>0</v>
      </c>
      <c r="J181" s="38">
        <v>0</v>
      </c>
      <c r="K181" s="37">
        <v>0</v>
      </c>
      <c r="L181" s="38">
        <v>0</v>
      </c>
      <c r="M181" s="37">
        <v>0</v>
      </c>
      <c r="N181" s="38">
        <v>0</v>
      </c>
      <c r="O181" s="37">
        <v>0</v>
      </c>
      <c r="P181" s="38">
        <v>0</v>
      </c>
      <c r="Q181" s="37">
        <v>0</v>
      </c>
      <c r="R181" s="69">
        <v>0</v>
      </c>
      <c r="S181" s="113">
        <v>0</v>
      </c>
    </row>
    <row r="182" spans="1:25" x14ac:dyDescent="0.35">
      <c r="A182" s="166"/>
      <c r="B182" s="167"/>
      <c r="C182" s="49">
        <v>88</v>
      </c>
      <c r="D182" s="298" t="s">
        <v>219</v>
      </c>
      <c r="E182" s="299"/>
      <c r="F182" s="300"/>
      <c r="G182" s="266" t="s">
        <v>69</v>
      </c>
      <c r="H182" s="192"/>
      <c r="I182" s="37">
        <v>0</v>
      </c>
      <c r="J182" s="38">
        <v>0</v>
      </c>
      <c r="K182" s="37">
        <v>0</v>
      </c>
      <c r="L182" s="38">
        <v>0</v>
      </c>
      <c r="M182" s="37">
        <v>1</v>
      </c>
      <c r="N182" s="38">
        <v>3</v>
      </c>
      <c r="O182" s="37">
        <v>5</v>
      </c>
      <c r="P182" s="38">
        <v>2</v>
      </c>
      <c r="Q182" s="37">
        <v>0</v>
      </c>
      <c r="R182" s="69">
        <v>0</v>
      </c>
      <c r="S182" s="113">
        <v>11</v>
      </c>
    </row>
    <row r="183" spans="1:25" x14ac:dyDescent="0.35">
      <c r="A183" s="166"/>
      <c r="B183" s="167"/>
      <c r="C183" s="48">
        <v>89</v>
      </c>
      <c r="D183" s="298" t="s">
        <v>109</v>
      </c>
      <c r="E183" s="299"/>
      <c r="F183" s="300"/>
      <c r="G183" s="239" t="s">
        <v>109</v>
      </c>
      <c r="H183" s="164"/>
      <c r="I183" s="107">
        <v>0</v>
      </c>
      <c r="J183" s="76">
        <v>0</v>
      </c>
      <c r="K183" s="107">
        <v>0</v>
      </c>
      <c r="L183" s="76">
        <v>0</v>
      </c>
      <c r="M183" s="107">
        <v>0</v>
      </c>
      <c r="N183" s="76">
        <v>0</v>
      </c>
      <c r="O183" s="107">
        <v>8</v>
      </c>
      <c r="P183" s="76">
        <v>7</v>
      </c>
      <c r="Q183" s="107">
        <v>1</v>
      </c>
      <c r="R183" s="76">
        <v>2</v>
      </c>
      <c r="S183" s="108">
        <v>18</v>
      </c>
    </row>
    <row r="184" spans="1:25" x14ac:dyDescent="0.35">
      <c r="A184" s="166"/>
      <c r="B184" s="167"/>
      <c r="C184" s="49">
        <v>90</v>
      </c>
      <c r="D184" s="298" t="s">
        <v>214</v>
      </c>
      <c r="E184" s="299"/>
      <c r="F184" s="300"/>
      <c r="G184" s="239" t="s">
        <v>110</v>
      </c>
      <c r="H184" s="164"/>
      <c r="I184" s="107">
        <v>0</v>
      </c>
      <c r="J184" s="76">
        <v>0</v>
      </c>
      <c r="K184" s="107">
        <v>0</v>
      </c>
      <c r="L184" s="76">
        <v>0</v>
      </c>
      <c r="M184" s="107">
        <v>2</v>
      </c>
      <c r="N184" s="76">
        <v>0</v>
      </c>
      <c r="O184" s="107">
        <v>6</v>
      </c>
      <c r="P184" s="76">
        <v>4</v>
      </c>
      <c r="Q184" s="107">
        <v>0</v>
      </c>
      <c r="R184" s="76">
        <v>0</v>
      </c>
      <c r="S184" s="108">
        <v>12</v>
      </c>
    </row>
    <row r="185" spans="1:25" x14ac:dyDescent="0.35">
      <c r="A185" s="166"/>
      <c r="B185" s="167"/>
      <c r="C185" s="49">
        <v>91</v>
      </c>
      <c r="D185" s="295" t="s">
        <v>215</v>
      </c>
      <c r="E185" s="296"/>
      <c r="F185" s="297"/>
      <c r="G185" s="239" t="s">
        <v>111</v>
      </c>
      <c r="H185" s="164"/>
      <c r="I185" s="107">
        <v>0</v>
      </c>
      <c r="J185" s="76">
        <v>0</v>
      </c>
      <c r="K185" s="107">
        <v>0</v>
      </c>
      <c r="L185" s="76">
        <v>0</v>
      </c>
      <c r="M185" s="107">
        <v>10</v>
      </c>
      <c r="N185" s="76">
        <v>20</v>
      </c>
      <c r="O185" s="107">
        <v>0</v>
      </c>
      <c r="P185" s="76">
        <v>0</v>
      </c>
      <c r="Q185" s="107">
        <v>0</v>
      </c>
      <c r="R185" s="76">
        <v>0</v>
      </c>
      <c r="S185" s="108">
        <v>30</v>
      </c>
    </row>
    <row r="186" spans="1:25" x14ac:dyDescent="0.35">
      <c r="A186" s="166"/>
      <c r="B186" s="167"/>
      <c r="C186" s="48">
        <v>92</v>
      </c>
      <c r="D186" s="295" t="s">
        <v>216</v>
      </c>
      <c r="E186" s="296"/>
      <c r="F186" s="297"/>
      <c r="G186" s="289" t="s">
        <v>112</v>
      </c>
      <c r="H186" s="184"/>
      <c r="I186" s="107">
        <v>0</v>
      </c>
      <c r="J186" s="76">
        <v>0</v>
      </c>
      <c r="K186" s="107">
        <v>0</v>
      </c>
      <c r="L186" s="76">
        <v>0</v>
      </c>
      <c r="M186" s="107">
        <v>0</v>
      </c>
      <c r="N186" s="76">
        <v>0</v>
      </c>
      <c r="O186" s="107">
        <v>10</v>
      </c>
      <c r="P186" s="76">
        <v>6</v>
      </c>
      <c r="Q186" s="107">
        <v>0</v>
      </c>
      <c r="R186" s="76">
        <v>1</v>
      </c>
      <c r="S186" s="108">
        <v>17</v>
      </c>
    </row>
    <row r="187" spans="1:25" x14ac:dyDescent="0.35">
      <c r="A187" s="166"/>
      <c r="B187" s="167"/>
      <c r="C187" s="49">
        <v>93</v>
      </c>
      <c r="D187" s="298" t="s">
        <v>217</v>
      </c>
      <c r="E187" s="299"/>
      <c r="F187" s="300"/>
      <c r="G187" s="289" t="s">
        <v>113</v>
      </c>
      <c r="H187" s="184"/>
      <c r="I187" s="107">
        <v>0</v>
      </c>
      <c r="J187" s="76">
        <v>0</v>
      </c>
      <c r="K187" s="107">
        <v>0</v>
      </c>
      <c r="L187" s="76">
        <v>0</v>
      </c>
      <c r="M187" s="107">
        <v>2</v>
      </c>
      <c r="N187" s="76">
        <v>0</v>
      </c>
      <c r="O187" s="107">
        <v>8</v>
      </c>
      <c r="P187" s="76">
        <v>8</v>
      </c>
      <c r="Q187" s="107">
        <v>1</v>
      </c>
      <c r="R187" s="76">
        <v>0</v>
      </c>
      <c r="S187" s="108">
        <v>19</v>
      </c>
    </row>
    <row r="188" spans="1:25" ht="16.5" x14ac:dyDescent="0.35">
      <c r="A188" s="166"/>
      <c r="B188" s="167"/>
      <c r="C188" s="49">
        <v>94</v>
      </c>
      <c r="D188" s="298" t="s">
        <v>218</v>
      </c>
      <c r="E188" s="299"/>
      <c r="F188" s="300"/>
      <c r="G188" s="290" t="s">
        <v>114</v>
      </c>
      <c r="H188" s="170"/>
      <c r="I188" s="107">
        <v>0</v>
      </c>
      <c r="J188" s="76">
        <v>0</v>
      </c>
      <c r="K188" s="107">
        <v>0</v>
      </c>
      <c r="L188" s="76">
        <v>0</v>
      </c>
      <c r="M188" s="107">
        <v>6</v>
      </c>
      <c r="N188" s="76">
        <v>9</v>
      </c>
      <c r="O188" s="107">
        <v>37</v>
      </c>
      <c r="P188" s="76">
        <v>30</v>
      </c>
      <c r="Q188" s="107">
        <v>0</v>
      </c>
      <c r="R188" s="76">
        <v>0</v>
      </c>
      <c r="S188" s="108">
        <v>82</v>
      </c>
    </row>
    <row r="189" spans="1:25" ht="15" thickBot="1" x14ac:dyDescent="0.4">
      <c r="A189" s="168"/>
      <c r="B189" s="169"/>
      <c r="C189" s="46">
        <v>95</v>
      </c>
      <c r="D189" s="301" t="s">
        <v>115</v>
      </c>
      <c r="E189" s="302"/>
      <c r="F189" s="303"/>
      <c r="G189" s="240" t="s">
        <v>115</v>
      </c>
      <c r="H189" s="165"/>
      <c r="I189" s="109">
        <v>0</v>
      </c>
      <c r="J189" s="77">
        <v>0</v>
      </c>
      <c r="K189" s="109">
        <v>0</v>
      </c>
      <c r="L189" s="77">
        <v>0</v>
      </c>
      <c r="M189" s="109">
        <v>1</v>
      </c>
      <c r="N189" s="77">
        <v>2</v>
      </c>
      <c r="O189" s="109">
        <v>4</v>
      </c>
      <c r="P189" s="77">
        <v>10</v>
      </c>
      <c r="Q189" s="109">
        <v>0</v>
      </c>
      <c r="R189" s="77">
        <v>0</v>
      </c>
      <c r="S189" s="110">
        <v>17</v>
      </c>
    </row>
    <row r="190" spans="1:25" x14ac:dyDescent="0.35">
      <c r="I190" s="146">
        <v>0</v>
      </c>
      <c r="J190" s="146">
        <v>0</v>
      </c>
      <c r="K190" s="146">
        <v>0</v>
      </c>
      <c r="L190" s="146">
        <v>0</v>
      </c>
      <c r="M190" s="146">
        <v>25</v>
      </c>
      <c r="N190" s="146">
        <v>37</v>
      </c>
      <c r="O190" s="146">
        <v>111</v>
      </c>
      <c r="P190" s="146">
        <v>90</v>
      </c>
      <c r="Q190" s="146">
        <v>3</v>
      </c>
      <c r="R190" s="146">
        <v>10</v>
      </c>
      <c r="S190" s="147">
        <v>276</v>
      </c>
    </row>
    <row r="192" spans="1:25" ht="15" thickBot="1" x14ac:dyDescent="0.4">
      <c r="U192" s="234" t="s">
        <v>140</v>
      </c>
      <c r="V192" s="234"/>
      <c r="W192" s="234"/>
      <c r="X192" s="234"/>
      <c r="Y192" s="234"/>
    </row>
    <row r="193" spans="1:25" ht="15" thickBot="1" x14ac:dyDescent="0.4">
      <c r="A193" s="209" t="s">
        <v>0</v>
      </c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1"/>
      <c r="R193" s="211"/>
      <c r="S193" s="212"/>
      <c r="V193" s="124" t="s">
        <v>124</v>
      </c>
      <c r="W193" s="124" t="s">
        <v>125</v>
      </c>
      <c r="X193" s="124" t="s">
        <v>126</v>
      </c>
      <c r="Y193" s="124" t="s">
        <v>128</v>
      </c>
    </row>
    <row r="194" spans="1:25" ht="15" thickBot="1" x14ac:dyDescent="0.4">
      <c r="A194" s="123" t="s">
        <v>116</v>
      </c>
      <c r="B194" s="213" t="s">
        <v>232</v>
      </c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4"/>
      <c r="Q194" s="117"/>
      <c r="R194" s="230" t="s">
        <v>117</v>
      </c>
      <c r="S194" s="231"/>
      <c r="U194" s="131" t="s">
        <v>123</v>
      </c>
      <c r="V194" s="125">
        <v>0</v>
      </c>
      <c r="W194" s="125">
        <v>0</v>
      </c>
      <c r="X194" s="125">
        <f>SUM(V194:W194)</f>
        <v>0</v>
      </c>
      <c r="Y194" s="132">
        <v>0</v>
      </c>
    </row>
    <row r="195" spans="1:25" ht="15" thickBot="1" x14ac:dyDescent="0.4">
      <c r="A195" s="215" t="s">
        <v>1</v>
      </c>
      <c r="B195" s="216"/>
      <c r="C195" s="221" t="s">
        <v>2</v>
      </c>
      <c r="D195" s="221"/>
      <c r="E195" s="221"/>
      <c r="F195" s="221"/>
      <c r="G195" s="221"/>
      <c r="H195" s="222"/>
      <c r="I195" s="227" t="s">
        <v>3</v>
      </c>
      <c r="J195" s="228"/>
      <c r="K195" s="228"/>
      <c r="L195" s="228"/>
      <c r="M195" s="228"/>
      <c r="N195" s="228"/>
      <c r="O195" s="228"/>
      <c r="P195" s="229"/>
      <c r="Q195" s="122"/>
      <c r="R195" s="232" t="s">
        <v>118</v>
      </c>
      <c r="S195" s="233"/>
      <c r="U195" s="131" t="s">
        <v>120</v>
      </c>
      <c r="V195" s="125">
        <v>0</v>
      </c>
      <c r="W195" s="125">
        <v>0</v>
      </c>
      <c r="X195" s="125">
        <f>SUM(V195:W195)</f>
        <v>0</v>
      </c>
      <c r="Y195" s="133">
        <f>(X195/X199)</f>
        <v>0</v>
      </c>
    </row>
    <row r="196" spans="1:25" ht="15" thickBot="1" x14ac:dyDescent="0.4">
      <c r="A196" s="217"/>
      <c r="B196" s="218"/>
      <c r="C196" s="223"/>
      <c r="D196" s="223"/>
      <c r="E196" s="223"/>
      <c r="F196" s="223"/>
      <c r="G196" s="223"/>
      <c r="H196" s="224"/>
      <c r="I196" s="205">
        <v>0</v>
      </c>
      <c r="J196" s="206"/>
      <c r="K196" s="205">
        <v>1</v>
      </c>
      <c r="L196" s="206"/>
      <c r="M196" s="225">
        <v>2</v>
      </c>
      <c r="N196" s="226"/>
      <c r="O196" s="205">
        <v>3</v>
      </c>
      <c r="P196" s="206"/>
      <c r="Q196" s="205">
        <v>4</v>
      </c>
      <c r="R196" s="206"/>
      <c r="S196" s="207" t="s">
        <v>4</v>
      </c>
      <c r="U196" s="131" t="s">
        <v>121</v>
      </c>
      <c r="V196" s="125">
        <v>36</v>
      </c>
      <c r="W196" s="125">
        <v>29</v>
      </c>
      <c r="X196" s="125">
        <f>SUM(V196:W196)</f>
        <v>65</v>
      </c>
      <c r="Y196" s="133">
        <f>(X196/X199)</f>
        <v>0.32019704433497537</v>
      </c>
    </row>
    <row r="197" spans="1:25" ht="15" thickBot="1" x14ac:dyDescent="0.4">
      <c r="A197" s="219"/>
      <c r="B197" s="220"/>
      <c r="C197" s="158" t="s">
        <v>141</v>
      </c>
      <c r="D197" s="235" t="s">
        <v>142</v>
      </c>
      <c r="E197" s="221"/>
      <c r="F197" s="236"/>
      <c r="G197" s="237" t="s">
        <v>143</v>
      </c>
      <c r="H197" s="238"/>
      <c r="I197" s="4" t="s">
        <v>5</v>
      </c>
      <c r="J197" s="2" t="s">
        <v>6</v>
      </c>
      <c r="K197" s="1" t="s">
        <v>5</v>
      </c>
      <c r="L197" s="2" t="s">
        <v>6</v>
      </c>
      <c r="M197" s="1" t="s">
        <v>5</v>
      </c>
      <c r="N197" s="2" t="s">
        <v>6</v>
      </c>
      <c r="O197" s="1" t="s">
        <v>5</v>
      </c>
      <c r="P197" s="2" t="s">
        <v>6</v>
      </c>
      <c r="Q197" s="1" t="s">
        <v>5</v>
      </c>
      <c r="R197" s="2" t="s">
        <v>6</v>
      </c>
      <c r="S197" s="208"/>
      <c r="U197" s="131" t="s">
        <v>122</v>
      </c>
      <c r="V197" s="125">
        <v>25</v>
      </c>
      <c r="W197" s="125">
        <v>43</v>
      </c>
      <c r="X197" s="125">
        <f>SUM(V197:W197)</f>
        <v>68</v>
      </c>
      <c r="Y197" s="133">
        <f>(X197/X199)</f>
        <v>0.33497536945812806</v>
      </c>
    </row>
    <row r="198" spans="1:25" ht="15" thickBot="1" x14ac:dyDescent="0.4">
      <c r="A198" s="185" t="s">
        <v>70</v>
      </c>
      <c r="B198" s="186"/>
      <c r="C198" s="53">
        <v>96</v>
      </c>
      <c r="D198" s="307" t="s">
        <v>225</v>
      </c>
      <c r="E198" s="308"/>
      <c r="F198" s="309"/>
      <c r="G198" s="187" t="s">
        <v>71</v>
      </c>
      <c r="H198" s="188"/>
      <c r="I198" s="153">
        <v>0</v>
      </c>
      <c r="J198" s="154">
        <v>0</v>
      </c>
      <c r="K198" s="153">
        <v>36</v>
      </c>
      <c r="L198" s="155">
        <v>29</v>
      </c>
      <c r="M198" s="153">
        <v>25</v>
      </c>
      <c r="N198" s="154">
        <v>43</v>
      </c>
      <c r="O198" s="156">
        <v>37</v>
      </c>
      <c r="P198" s="154">
        <v>33</v>
      </c>
      <c r="Q198" s="153">
        <v>0</v>
      </c>
      <c r="R198" s="154">
        <v>0</v>
      </c>
      <c r="S198" s="157">
        <v>203</v>
      </c>
      <c r="U198" s="131" t="s">
        <v>119</v>
      </c>
      <c r="V198" s="125">
        <v>37</v>
      </c>
      <c r="W198" s="125">
        <v>33</v>
      </c>
      <c r="X198" s="125">
        <f>SUM(V198:W198)</f>
        <v>70</v>
      </c>
      <c r="Y198" s="133">
        <f>(X198/X199)</f>
        <v>0.34482758620689657</v>
      </c>
    </row>
    <row r="199" spans="1:25" x14ac:dyDescent="0.35">
      <c r="U199" s="125" t="s">
        <v>127</v>
      </c>
      <c r="V199" s="125">
        <f>SUM(V194:V198)</f>
        <v>98</v>
      </c>
      <c r="W199" s="125">
        <f>SUM(W194:W198)</f>
        <v>105</v>
      </c>
      <c r="X199" s="134">
        <f>SUM(X194:X198)</f>
        <v>203</v>
      </c>
      <c r="Y199" s="135"/>
    </row>
    <row r="200" spans="1:25" x14ac:dyDescent="0.35">
      <c r="U200" s="124" t="s">
        <v>128</v>
      </c>
      <c r="V200" s="126">
        <f>(V199/X199)</f>
        <v>0.48275862068965519</v>
      </c>
      <c r="W200" s="126">
        <f>(W199/X199)</f>
        <v>0.51724137931034486</v>
      </c>
      <c r="X200" s="130"/>
    </row>
  </sheetData>
  <mergeCells count="390">
    <mergeCell ref="A29:S29"/>
    <mergeCell ref="A59:S59"/>
    <mergeCell ref="G189:H189"/>
    <mergeCell ref="A193:S193"/>
    <mergeCell ref="B194:P194"/>
    <mergeCell ref="R194:S194"/>
    <mergeCell ref="G183:H183"/>
    <mergeCell ref="G184:H184"/>
    <mergeCell ref="G185:H185"/>
    <mergeCell ref="G186:H186"/>
    <mergeCell ref="G187:H187"/>
    <mergeCell ref="G188:H188"/>
    <mergeCell ref="A177:B189"/>
    <mergeCell ref="G177:H177"/>
    <mergeCell ref="G178:H178"/>
    <mergeCell ref="A198:B198"/>
    <mergeCell ref="I195:P195"/>
    <mergeCell ref="R195:S195"/>
    <mergeCell ref="I196:J196"/>
    <mergeCell ref="K196:L196"/>
    <mergeCell ref="M196:N196"/>
    <mergeCell ref="O196:P196"/>
    <mergeCell ref="Q196:R196"/>
    <mergeCell ref="S196:S197"/>
    <mergeCell ref="S175:S176"/>
    <mergeCell ref="R173:S173"/>
    <mergeCell ref="A174:B176"/>
    <mergeCell ref="I174:P174"/>
    <mergeCell ref="R174:S174"/>
    <mergeCell ref="I175:J175"/>
    <mergeCell ref="K175:L175"/>
    <mergeCell ref="M175:N175"/>
    <mergeCell ref="O175:P175"/>
    <mergeCell ref="Q175:R175"/>
    <mergeCell ref="C174:H175"/>
    <mergeCell ref="D176:F176"/>
    <mergeCell ref="G176:H176"/>
    <mergeCell ref="G160:H160"/>
    <mergeCell ref="G161:H161"/>
    <mergeCell ref="G162:H162"/>
    <mergeCell ref="G163:H163"/>
    <mergeCell ref="G164:H164"/>
    <mergeCell ref="G179:H179"/>
    <mergeCell ref="G180:H180"/>
    <mergeCell ref="G181:H181"/>
    <mergeCell ref="G182:H182"/>
    <mergeCell ref="R154:S154"/>
    <mergeCell ref="I155:J155"/>
    <mergeCell ref="K155:L155"/>
    <mergeCell ref="A142:B148"/>
    <mergeCell ref="G142:H142"/>
    <mergeCell ref="G143:H143"/>
    <mergeCell ref="G144:H144"/>
    <mergeCell ref="G145:H145"/>
    <mergeCell ref="G146:H146"/>
    <mergeCell ref="G147:H147"/>
    <mergeCell ref="G148:H148"/>
    <mergeCell ref="G198:H198"/>
    <mergeCell ref="B173:P173"/>
    <mergeCell ref="K140:L140"/>
    <mergeCell ref="M140:N140"/>
    <mergeCell ref="O140:P140"/>
    <mergeCell ref="Q140:R140"/>
    <mergeCell ref="S140:S141"/>
    <mergeCell ref="G133:H133"/>
    <mergeCell ref="A137:S137"/>
    <mergeCell ref="B138:P138"/>
    <mergeCell ref="R138:S138"/>
    <mergeCell ref="A139:B141"/>
    <mergeCell ref="I139:P139"/>
    <mergeCell ref="R139:S139"/>
    <mergeCell ref="I140:J140"/>
    <mergeCell ref="A122:B133"/>
    <mergeCell ref="A195:B197"/>
    <mergeCell ref="M155:N155"/>
    <mergeCell ref="O155:P155"/>
    <mergeCell ref="Q155:R155"/>
    <mergeCell ref="S155:S156"/>
    <mergeCell ref="A152:S152"/>
    <mergeCell ref="B153:P153"/>
    <mergeCell ref="R153:S153"/>
    <mergeCell ref="G126:H126"/>
    <mergeCell ref="S120:S121"/>
    <mergeCell ref="R118:S118"/>
    <mergeCell ref="A119:B121"/>
    <mergeCell ref="I119:P119"/>
    <mergeCell ref="R119:S119"/>
    <mergeCell ref="I120:J120"/>
    <mergeCell ref="K120:L120"/>
    <mergeCell ref="M120:N120"/>
    <mergeCell ref="O120:P120"/>
    <mergeCell ref="Q120:R120"/>
    <mergeCell ref="B118:P118"/>
    <mergeCell ref="D125:F125"/>
    <mergeCell ref="D126:F126"/>
    <mergeCell ref="K99:L99"/>
    <mergeCell ref="M99:N99"/>
    <mergeCell ref="O99:P99"/>
    <mergeCell ref="Q99:R99"/>
    <mergeCell ref="S99:S100"/>
    <mergeCell ref="D100:F100"/>
    <mergeCell ref="G100:H100"/>
    <mergeCell ref="D101:F101"/>
    <mergeCell ref="G125:H125"/>
    <mergeCell ref="G110:H110"/>
    <mergeCell ref="G111:H111"/>
    <mergeCell ref="G112:H112"/>
    <mergeCell ref="G113:H113"/>
    <mergeCell ref="A117:S117"/>
    <mergeCell ref="A101:B113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U82:Y82"/>
    <mergeCell ref="A96:S96"/>
    <mergeCell ref="B97:P97"/>
    <mergeCell ref="R97:S97"/>
    <mergeCell ref="A98:B100"/>
    <mergeCell ref="I98:P98"/>
    <mergeCell ref="R98:S98"/>
    <mergeCell ref="I99:J99"/>
    <mergeCell ref="A88:B92"/>
    <mergeCell ref="G88:H88"/>
    <mergeCell ref="G89:H89"/>
    <mergeCell ref="G90:H90"/>
    <mergeCell ref="G91:H91"/>
    <mergeCell ref="O86:P86"/>
    <mergeCell ref="Q86:R86"/>
    <mergeCell ref="S86:S87"/>
    <mergeCell ref="A83:S83"/>
    <mergeCell ref="B84:P84"/>
    <mergeCell ref="R84:S84"/>
    <mergeCell ref="A85:B87"/>
    <mergeCell ref="I85:P85"/>
    <mergeCell ref="R85:S85"/>
    <mergeCell ref="I86:J86"/>
    <mergeCell ref="K86:L86"/>
    <mergeCell ref="M86:N86"/>
    <mergeCell ref="A77:B79"/>
    <mergeCell ref="G77:H77"/>
    <mergeCell ref="G78:H78"/>
    <mergeCell ref="G79:H79"/>
    <mergeCell ref="A61:B63"/>
    <mergeCell ref="A64:B68"/>
    <mergeCell ref="R74:S74"/>
    <mergeCell ref="I75:J75"/>
    <mergeCell ref="K75:L75"/>
    <mergeCell ref="M75:N75"/>
    <mergeCell ref="O75:P75"/>
    <mergeCell ref="Q75:R75"/>
    <mergeCell ref="S75:S76"/>
    <mergeCell ref="D77:F77"/>
    <mergeCell ref="D78:F78"/>
    <mergeCell ref="D79:F79"/>
    <mergeCell ref="C85:H86"/>
    <mergeCell ref="U58:Y58"/>
    <mergeCell ref="G64:H64"/>
    <mergeCell ref="G65:H65"/>
    <mergeCell ref="G66:H66"/>
    <mergeCell ref="A72:S72"/>
    <mergeCell ref="B73:P73"/>
    <mergeCell ref="R73:S73"/>
    <mergeCell ref="U71:Y71"/>
    <mergeCell ref="A74:B76"/>
    <mergeCell ref="I74:P74"/>
    <mergeCell ref="C74:H75"/>
    <mergeCell ref="D76:F76"/>
    <mergeCell ref="G76:H76"/>
    <mergeCell ref="B60:P60"/>
    <mergeCell ref="U38:Y38"/>
    <mergeCell ref="A44:B55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A41:B43"/>
    <mergeCell ref="I41:P41"/>
    <mergeCell ref="R41:S41"/>
    <mergeCell ref="K42:L42"/>
    <mergeCell ref="M42:N42"/>
    <mergeCell ref="O42:P42"/>
    <mergeCell ref="Q42:R42"/>
    <mergeCell ref="S42:S43"/>
    <mergeCell ref="D46:F46"/>
    <mergeCell ref="D47:F47"/>
    <mergeCell ref="D48:F48"/>
    <mergeCell ref="D49:F49"/>
    <mergeCell ref="D50:F50"/>
    <mergeCell ref="U28:Y28"/>
    <mergeCell ref="A39:S39"/>
    <mergeCell ref="B40:P40"/>
    <mergeCell ref="I42:J42"/>
    <mergeCell ref="U1:Y1"/>
    <mergeCell ref="U13:Y13"/>
    <mergeCell ref="A19:B25"/>
    <mergeCell ref="G19:H19"/>
    <mergeCell ref="G20:H20"/>
    <mergeCell ref="G21:H21"/>
    <mergeCell ref="G22:H22"/>
    <mergeCell ref="G23:H23"/>
    <mergeCell ref="G24:H24"/>
    <mergeCell ref="G25:H25"/>
    <mergeCell ref="O17:P17"/>
    <mergeCell ref="Q17:R17"/>
    <mergeCell ref="S17:S18"/>
    <mergeCell ref="A14:S14"/>
    <mergeCell ref="B15:P15"/>
    <mergeCell ref="A16:B18"/>
    <mergeCell ref="I16:P16"/>
    <mergeCell ref="A34:B35"/>
    <mergeCell ref="R16:S16"/>
    <mergeCell ref="I17:J17"/>
    <mergeCell ref="K17:L17"/>
    <mergeCell ref="M17:N17"/>
    <mergeCell ref="O5:P5"/>
    <mergeCell ref="Q5:R5"/>
    <mergeCell ref="S5:S6"/>
    <mergeCell ref="A7:B10"/>
    <mergeCell ref="G7:H7"/>
    <mergeCell ref="G8:H8"/>
    <mergeCell ref="G9:H9"/>
    <mergeCell ref="G10:H10"/>
    <mergeCell ref="A2:S2"/>
    <mergeCell ref="B3:P3"/>
    <mergeCell ref="A4:B6"/>
    <mergeCell ref="I4:P4"/>
    <mergeCell ref="R4:S4"/>
    <mergeCell ref="I5:J5"/>
    <mergeCell ref="K5:L5"/>
    <mergeCell ref="M5:N5"/>
    <mergeCell ref="I31:P31"/>
    <mergeCell ref="B30:P30"/>
    <mergeCell ref="I61:P61"/>
    <mergeCell ref="C4:H5"/>
    <mergeCell ref="G6:H6"/>
    <mergeCell ref="D6:F6"/>
    <mergeCell ref="D7:F7"/>
    <mergeCell ref="D8:F8"/>
    <mergeCell ref="D9:F9"/>
    <mergeCell ref="D10:F10"/>
    <mergeCell ref="D19:F19"/>
    <mergeCell ref="D20:F20"/>
    <mergeCell ref="D21:F21"/>
    <mergeCell ref="D22:F22"/>
    <mergeCell ref="D23:F23"/>
    <mergeCell ref="D24:F24"/>
    <mergeCell ref="D25:F25"/>
    <mergeCell ref="C16:H17"/>
    <mergeCell ref="D18:F18"/>
    <mergeCell ref="G18:H18"/>
    <mergeCell ref="C31:H32"/>
    <mergeCell ref="D33:F33"/>
    <mergeCell ref="G53:H53"/>
    <mergeCell ref="G55:H55"/>
    <mergeCell ref="G33:H33"/>
    <mergeCell ref="G34:H34"/>
    <mergeCell ref="G35:H35"/>
    <mergeCell ref="D34:F34"/>
    <mergeCell ref="D35:F35"/>
    <mergeCell ref="C41:H42"/>
    <mergeCell ref="D43:F43"/>
    <mergeCell ref="G43:H43"/>
    <mergeCell ref="D45:F45"/>
    <mergeCell ref="D44:F44"/>
    <mergeCell ref="D51:F51"/>
    <mergeCell ref="D52:F52"/>
    <mergeCell ref="D53:F53"/>
    <mergeCell ref="D54:F54"/>
    <mergeCell ref="D87:F87"/>
    <mergeCell ref="G87:H87"/>
    <mergeCell ref="D89:F89"/>
    <mergeCell ref="D90:F90"/>
    <mergeCell ref="D91:F91"/>
    <mergeCell ref="D88:F88"/>
    <mergeCell ref="D92:F92"/>
    <mergeCell ref="C98:H99"/>
    <mergeCell ref="D55:F55"/>
    <mergeCell ref="C61:H62"/>
    <mergeCell ref="D63:F63"/>
    <mergeCell ref="G63:H63"/>
    <mergeCell ref="D64:F64"/>
    <mergeCell ref="D65:F65"/>
    <mergeCell ref="D66:F66"/>
    <mergeCell ref="D67:F67"/>
    <mergeCell ref="D68:F68"/>
    <mergeCell ref="G92:H92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C119:H120"/>
    <mergeCell ref="D121:F121"/>
    <mergeCell ref="G121:H121"/>
    <mergeCell ref="D122:F122"/>
    <mergeCell ref="D123:F123"/>
    <mergeCell ref="D124:F124"/>
    <mergeCell ref="G122:H122"/>
    <mergeCell ref="G123:H123"/>
    <mergeCell ref="G124:H124"/>
    <mergeCell ref="G168:H168"/>
    <mergeCell ref="A172:S172"/>
    <mergeCell ref="A157:B168"/>
    <mergeCell ref="G157:H157"/>
    <mergeCell ref="G158:H158"/>
    <mergeCell ref="G159:H159"/>
    <mergeCell ref="D127:F127"/>
    <mergeCell ref="D128:F128"/>
    <mergeCell ref="D129:F129"/>
    <mergeCell ref="D130:F130"/>
    <mergeCell ref="D131:F131"/>
    <mergeCell ref="D132:F132"/>
    <mergeCell ref="D133:F133"/>
    <mergeCell ref="C139:H140"/>
    <mergeCell ref="D141:F141"/>
    <mergeCell ref="G141:H141"/>
    <mergeCell ref="G127:H127"/>
    <mergeCell ref="G128:H128"/>
    <mergeCell ref="G129:H129"/>
    <mergeCell ref="G130:H130"/>
    <mergeCell ref="G131:H131"/>
    <mergeCell ref="G132:H132"/>
    <mergeCell ref="A154:B156"/>
    <mergeCell ref="I154:P154"/>
    <mergeCell ref="D198:F198"/>
    <mergeCell ref="C195:H196"/>
    <mergeCell ref="D197:F197"/>
    <mergeCell ref="G197:H197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U95:Y95"/>
    <mergeCell ref="U116:Y116"/>
    <mergeCell ref="U136:Y136"/>
    <mergeCell ref="U151:Y151"/>
    <mergeCell ref="U171:Y171"/>
    <mergeCell ref="U192:Y192"/>
    <mergeCell ref="D186:F186"/>
    <mergeCell ref="D187:F187"/>
    <mergeCell ref="D188:F188"/>
    <mergeCell ref="D189:F189"/>
    <mergeCell ref="D185:F185"/>
    <mergeCell ref="D142:F142"/>
    <mergeCell ref="D143:F143"/>
    <mergeCell ref="D144:F144"/>
    <mergeCell ref="D145:F145"/>
    <mergeCell ref="D146:F146"/>
    <mergeCell ref="D147:F147"/>
    <mergeCell ref="D148:F148"/>
    <mergeCell ref="C154:H155"/>
    <mergeCell ref="D156:F156"/>
    <mergeCell ref="G156:H156"/>
    <mergeCell ref="G165:H165"/>
    <mergeCell ref="G166:H166"/>
    <mergeCell ref="G167:H167"/>
  </mergeCells>
  <pageMargins left="0.23622047244094491" right="0.23622047244094491" top="0.74803149606299213" bottom="0.74803149606299213" header="0.31496062992125984" footer="0.31496062992125984"/>
  <pageSetup paperSize="5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ESTADISTICAS_CAIPIxREGION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PASTORITA CASTILLO</dc:creator>
  <cp:lastModifiedBy>casandra</cp:lastModifiedBy>
  <cp:lastPrinted>2019-07-19T20:21:25Z</cp:lastPrinted>
  <dcterms:created xsi:type="dcterms:W3CDTF">2019-07-16T18:53:17Z</dcterms:created>
  <dcterms:modified xsi:type="dcterms:W3CDTF">2019-07-19T20:25:03Z</dcterms:modified>
</cp:coreProperties>
</file>