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13_ncr:1_{89CF283D-DEE5-4648-9885-CAA0D7781954}" xr6:coauthVersionLast="45" xr6:coauthVersionMax="45" xr10:uidLastSave="{00000000-0000-0000-0000-000000000000}"/>
  <bookViews>
    <workbookView xWindow="-120" yWindow="-120" windowWidth="20730" windowHeight="11160" firstSheet="7" activeTab="7" xr2:uid="{17C60E71-F07B-4802-9C62-7BC36EC91A3A}"/>
  </bookViews>
  <sheets>
    <sheet name="Hoja1" sheetId="1" state="hidden" r:id="rId1"/>
    <sheet name=" ENCUESTA" sheetId="3" state="hidden" r:id="rId2"/>
    <sheet name="ETHOS BASE" sheetId="4" state="hidden" r:id="rId3"/>
    <sheet name="GRAFICO" sheetId="5" state="hidden" r:id="rId4"/>
    <sheet name="Hoja3" sheetId="7" state="hidden" r:id="rId5"/>
    <sheet name="Plan-Social" sheetId="10" state="hidden" r:id="rId6"/>
    <sheet name="Plan-G. Corporativo" sheetId="9" state="hidden" r:id="rId7"/>
    <sheet name="Plan-Ambiental" sheetId="8" r:id="rId8"/>
  </sheets>
  <definedNames>
    <definedName name="_xlnm._FilterDatabase" localSheetId="2" hidden="1">'ETHOS BASE'!$A$5:$T$445</definedName>
  </definedNames>
  <calcPr calcId="181029" iterate="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0" l="1"/>
  <c r="D4" i="10"/>
  <c r="F4" i="10" s="1"/>
  <c r="F3" i="10"/>
  <c r="E3" i="10"/>
  <c r="D3" i="10"/>
  <c r="F6" i="8"/>
  <c r="E5" i="8"/>
  <c r="D5" i="8"/>
  <c r="F5" i="8" s="1"/>
  <c r="E4" i="8"/>
  <c r="D4" i="8"/>
  <c r="F3" i="8"/>
  <c r="F4" i="8" l="1"/>
  <c r="F10" i="7"/>
  <c r="E10" i="7"/>
  <c r="D10" i="7"/>
  <c r="M470" i="3"/>
  <c r="L470" i="3"/>
  <c r="N469" i="3"/>
  <c r="F9" i="7"/>
  <c r="E9" i="7"/>
  <c r="D9" i="7"/>
  <c r="M390" i="3"/>
  <c r="L390" i="3"/>
  <c r="N389" i="3"/>
  <c r="F8" i="7"/>
  <c r="E8" i="7"/>
  <c r="D8" i="7"/>
  <c r="M121" i="3"/>
  <c r="L121" i="3"/>
  <c r="N120" i="3"/>
  <c r="F7" i="7"/>
  <c r="E7" i="7"/>
  <c r="D7" i="7"/>
  <c r="M41" i="3"/>
  <c r="L41" i="3"/>
  <c r="N40" i="3"/>
  <c r="F6" i="7"/>
  <c r="L592" i="3"/>
  <c r="M592" i="3"/>
  <c r="K592" i="3"/>
  <c r="N591" i="3"/>
  <c r="F5" i="7"/>
  <c r="E5" i="7"/>
  <c r="D5" i="7"/>
  <c r="M571" i="3"/>
  <c r="L571" i="3"/>
  <c r="N570" i="3"/>
  <c r="F4" i="7"/>
  <c r="E4" i="7"/>
  <c r="D4" i="7"/>
  <c r="M551" i="3"/>
  <c r="L551" i="3"/>
  <c r="N550" i="3"/>
  <c r="F3" i="7"/>
  <c r="M531" i="3"/>
  <c r="L531" i="3"/>
  <c r="N530" i="3"/>
  <c r="O442" i="4" l="1"/>
  <c r="O443" i="4" s="1"/>
  <c r="P450" i="4" s="1"/>
  <c r="Q441" i="4"/>
  <c r="P440" i="4"/>
  <c r="Q438" i="4"/>
  <c r="P437" i="4"/>
  <c r="Q435" i="4"/>
  <c r="P434" i="4"/>
  <c r="Q432" i="4"/>
  <c r="P431" i="4"/>
  <c r="Q429" i="4"/>
  <c r="P428" i="4"/>
  <c r="Q426" i="4"/>
  <c r="P425" i="4"/>
  <c r="Q423" i="4"/>
  <c r="P422" i="4"/>
  <c r="Q420" i="4"/>
  <c r="P419" i="4"/>
  <c r="Q417" i="4"/>
  <c r="P416" i="4"/>
  <c r="Q414" i="4"/>
  <c r="P413" i="4"/>
  <c r="Q411" i="4"/>
  <c r="P410" i="4"/>
  <c r="Q408" i="4"/>
  <c r="P407" i="4"/>
  <c r="Q405" i="4"/>
  <c r="P404" i="4"/>
  <c r="Q402" i="4"/>
  <c r="P401" i="4"/>
  <c r="Q399" i="4"/>
  <c r="P398" i="4"/>
  <c r="Q396" i="4"/>
  <c r="P395" i="4"/>
  <c r="Q393" i="4"/>
  <c r="P392" i="4"/>
  <c r="Q390" i="4"/>
  <c r="P389" i="4"/>
  <c r="Q387" i="4"/>
  <c r="P386" i="4"/>
  <c r="Q384" i="4"/>
  <c r="P383" i="4"/>
  <c r="Q381" i="4"/>
  <c r="P380" i="4"/>
  <c r="Q378" i="4"/>
  <c r="P377" i="4"/>
  <c r="Q375" i="4"/>
  <c r="P374" i="4"/>
  <c r="Q372" i="4"/>
  <c r="P371" i="4"/>
  <c r="Q369" i="4"/>
  <c r="P368" i="4"/>
  <c r="Q366" i="4"/>
  <c r="P365" i="4"/>
  <c r="Q363" i="4"/>
  <c r="P362" i="4"/>
  <c r="Q360" i="4"/>
  <c r="P359" i="4"/>
  <c r="Q357" i="4"/>
  <c r="P356" i="4"/>
  <c r="Q354" i="4"/>
  <c r="P353" i="4"/>
  <c r="Q351" i="4"/>
  <c r="P350" i="4"/>
  <c r="Q348" i="4"/>
  <c r="P347" i="4"/>
  <c r="Q345" i="4"/>
  <c r="P344" i="4"/>
  <c r="Q342" i="4"/>
  <c r="P341" i="4"/>
  <c r="Q339" i="4"/>
  <c r="P338" i="4"/>
  <c r="Q336" i="4"/>
  <c r="P335" i="4"/>
  <c r="Q333" i="4"/>
  <c r="P332" i="4"/>
  <c r="Q330" i="4"/>
  <c r="P329" i="4"/>
  <c r="Q327" i="4"/>
  <c r="P326" i="4"/>
  <c r="Q324" i="4"/>
  <c r="P323" i="4"/>
  <c r="Q321" i="4"/>
  <c r="P320" i="4"/>
  <c r="Q318" i="4"/>
  <c r="P317" i="4"/>
  <c r="Q315" i="4"/>
  <c r="P314" i="4"/>
  <c r="Q312" i="4"/>
  <c r="P311" i="4"/>
  <c r="Q309" i="4"/>
  <c r="P308" i="4"/>
  <c r="Q306" i="4"/>
  <c r="P305" i="4"/>
  <c r="Q303" i="4"/>
  <c r="P302" i="4"/>
  <c r="Q300" i="4"/>
  <c r="P299" i="4"/>
  <c r="Q297" i="4"/>
  <c r="P296" i="4"/>
  <c r="Q294" i="4"/>
  <c r="P293" i="4"/>
  <c r="Q291" i="4"/>
  <c r="P290" i="4"/>
  <c r="Q288" i="4"/>
  <c r="P287" i="4"/>
  <c r="Q285" i="4"/>
  <c r="P284" i="4"/>
  <c r="Q282" i="4"/>
  <c r="P281" i="4"/>
  <c r="Q279" i="4"/>
  <c r="P278" i="4"/>
  <c r="Q276" i="4"/>
  <c r="P275" i="4"/>
  <c r="Q273" i="4"/>
  <c r="P272" i="4"/>
  <c r="Q270" i="4"/>
  <c r="P269" i="4"/>
  <c r="Q267" i="4"/>
  <c r="P266" i="4"/>
  <c r="Q264" i="4"/>
  <c r="P263" i="4"/>
  <c r="Q261" i="4"/>
  <c r="P260" i="4"/>
  <c r="Q258" i="4"/>
  <c r="P257" i="4"/>
  <c r="Q255" i="4"/>
  <c r="P254" i="4"/>
  <c r="Q252" i="4"/>
  <c r="P251" i="4"/>
  <c r="Q249" i="4"/>
  <c r="P248" i="4"/>
  <c r="Q246" i="4"/>
  <c r="P245" i="4"/>
  <c r="Q243" i="4"/>
  <c r="P242" i="4"/>
  <c r="Q240" i="4"/>
  <c r="P239" i="4"/>
  <c r="Q237" i="4"/>
  <c r="P236" i="4"/>
  <c r="Q234" i="4"/>
  <c r="P233" i="4"/>
  <c r="Q231" i="4"/>
  <c r="P230" i="4"/>
  <c r="Q228" i="4"/>
  <c r="P227" i="4"/>
  <c r="Q225" i="4"/>
  <c r="P224" i="4"/>
  <c r="Q222" i="4"/>
  <c r="P221" i="4"/>
  <c r="Q219" i="4"/>
  <c r="P218" i="4"/>
  <c r="Q215" i="4"/>
  <c r="P214" i="4"/>
  <c r="Q212" i="4"/>
  <c r="P211" i="4"/>
  <c r="Q209" i="4"/>
  <c r="P208" i="4"/>
  <c r="Q206" i="4"/>
  <c r="P205" i="4"/>
  <c r="Q203" i="4"/>
  <c r="P202" i="4"/>
  <c r="Q200" i="4"/>
  <c r="P199" i="4"/>
  <c r="Q197" i="4"/>
  <c r="P196" i="4"/>
  <c r="Q194" i="4"/>
  <c r="P193" i="4"/>
  <c r="Q191" i="4"/>
  <c r="P190" i="4"/>
  <c r="Q188" i="4"/>
  <c r="P187" i="4"/>
  <c r="Q185" i="4"/>
  <c r="P184" i="4"/>
  <c r="Q182" i="4"/>
  <c r="P181" i="4"/>
  <c r="Q179" i="4"/>
  <c r="P178" i="4"/>
  <c r="Q176" i="4"/>
  <c r="P175" i="4"/>
  <c r="Q173" i="4"/>
  <c r="P172" i="4"/>
  <c r="Q170" i="4"/>
  <c r="P169" i="4"/>
  <c r="Q167" i="4"/>
  <c r="P166" i="4"/>
  <c r="Q164" i="4"/>
  <c r="P163" i="4"/>
  <c r="Q161" i="4"/>
  <c r="P160" i="4"/>
  <c r="Q158" i="4"/>
  <c r="P157" i="4"/>
  <c r="Q155" i="4"/>
  <c r="P154" i="4"/>
  <c r="Q152" i="4"/>
  <c r="P151" i="4"/>
  <c r="Q149" i="4"/>
  <c r="P148" i="4"/>
  <c r="Q146" i="4"/>
  <c r="P145" i="4"/>
  <c r="Q143" i="4"/>
  <c r="P142" i="4"/>
  <c r="Q140" i="4"/>
  <c r="P139" i="4"/>
  <c r="Q137" i="4"/>
  <c r="P136" i="4"/>
  <c r="Q134" i="4"/>
  <c r="P133" i="4"/>
  <c r="Q131" i="4"/>
  <c r="P130" i="4"/>
  <c r="Q128" i="4"/>
  <c r="P127" i="4"/>
  <c r="Q125" i="4"/>
  <c r="P124" i="4"/>
  <c r="Q122" i="4"/>
  <c r="P121" i="4"/>
  <c r="Q119" i="4"/>
  <c r="P118" i="4"/>
  <c r="Q116" i="4"/>
  <c r="P115" i="4"/>
  <c r="Q113" i="4"/>
  <c r="P112" i="4"/>
  <c r="Q110" i="4"/>
  <c r="P109" i="4"/>
  <c r="Q107" i="4"/>
  <c r="P106" i="4"/>
  <c r="Q104" i="4"/>
  <c r="P103" i="4"/>
  <c r="Q101" i="4"/>
  <c r="P100" i="4"/>
  <c r="Q98" i="4"/>
  <c r="P97" i="4"/>
  <c r="Q95" i="4"/>
  <c r="P94" i="4"/>
  <c r="Q92" i="4"/>
  <c r="P91" i="4"/>
  <c r="Q89" i="4"/>
  <c r="P88" i="4"/>
  <c r="Q86" i="4"/>
  <c r="P85" i="4"/>
  <c r="Q83" i="4"/>
  <c r="P82" i="4"/>
  <c r="Q80" i="4"/>
  <c r="P79" i="4"/>
  <c r="Q77" i="4"/>
  <c r="P76" i="4"/>
  <c r="Q74" i="4"/>
  <c r="P73" i="4"/>
  <c r="Q71" i="4"/>
  <c r="P70" i="4"/>
  <c r="Q68" i="4"/>
  <c r="P67" i="4"/>
  <c r="Q65" i="4"/>
  <c r="P64" i="4"/>
  <c r="Q62" i="4"/>
  <c r="P61" i="4"/>
  <c r="Q59" i="4"/>
  <c r="P58" i="4"/>
  <c r="Q56" i="4"/>
  <c r="P55" i="4"/>
  <c r="Q53" i="4"/>
  <c r="P52" i="4"/>
  <c r="Q50" i="4"/>
  <c r="P49" i="4"/>
  <c r="Q47" i="4"/>
  <c r="P46" i="4"/>
  <c r="Q44" i="4"/>
  <c r="P43" i="4"/>
  <c r="Q41" i="4"/>
  <c r="P40" i="4"/>
  <c r="Q38" i="4"/>
  <c r="P37" i="4"/>
  <c r="Q35" i="4"/>
  <c r="P34" i="4"/>
  <c r="Q32" i="4"/>
  <c r="P31" i="4"/>
  <c r="Q29" i="4"/>
  <c r="P28" i="4"/>
  <c r="Q26" i="4"/>
  <c r="P25" i="4"/>
  <c r="Q23" i="4"/>
  <c r="P22" i="4"/>
  <c r="Q20" i="4"/>
  <c r="P19" i="4"/>
  <c r="Q17" i="4"/>
  <c r="P16" i="4"/>
  <c r="Q14" i="4"/>
  <c r="P13" i="4"/>
  <c r="Q11" i="4"/>
  <c r="P10" i="4"/>
  <c r="Q8" i="4"/>
  <c r="P7" i="4"/>
  <c r="K591" i="3"/>
  <c r="K590" i="3"/>
  <c r="M589" i="3"/>
  <c r="L588" i="3"/>
  <c r="M586" i="3"/>
  <c r="L585" i="3"/>
  <c r="M583" i="3"/>
  <c r="L582" i="3"/>
  <c r="M580" i="3"/>
  <c r="L579" i="3"/>
  <c r="M577" i="3"/>
  <c r="L576" i="3"/>
  <c r="M569" i="3"/>
  <c r="M566" i="3"/>
  <c r="M563" i="3"/>
  <c r="M560" i="3"/>
  <c r="M557" i="3"/>
  <c r="L568" i="3"/>
  <c r="L565" i="3"/>
  <c r="L562" i="3"/>
  <c r="L559" i="3"/>
  <c r="L556" i="3"/>
  <c r="M549" i="3"/>
  <c r="L548" i="3"/>
  <c r="M546" i="3"/>
  <c r="L545" i="3"/>
  <c r="M543" i="3"/>
  <c r="L542" i="3"/>
  <c r="M540" i="3"/>
  <c r="L539" i="3"/>
  <c r="M537" i="3"/>
  <c r="L536" i="3"/>
  <c r="M526" i="3"/>
  <c r="M523" i="3"/>
  <c r="M520" i="3"/>
  <c r="M529" i="3"/>
  <c r="M517" i="3"/>
  <c r="L528" i="3"/>
  <c r="L525" i="3"/>
  <c r="L522" i="3"/>
  <c r="L519" i="3"/>
  <c r="L516" i="3"/>
  <c r="M503" i="3"/>
  <c r="L502" i="3"/>
  <c r="M509" i="3"/>
  <c r="L508" i="3"/>
  <c r="M506" i="3"/>
  <c r="L505" i="3"/>
  <c r="M500" i="3"/>
  <c r="L499" i="3"/>
  <c r="M497" i="3"/>
  <c r="L496" i="3"/>
  <c r="M488" i="3"/>
  <c r="L487" i="3"/>
  <c r="M485" i="3"/>
  <c r="L484" i="3"/>
  <c r="M482" i="3"/>
  <c r="L481" i="3"/>
  <c r="M479" i="3"/>
  <c r="L478" i="3"/>
  <c r="M476" i="3"/>
  <c r="L475" i="3"/>
  <c r="M468" i="3"/>
  <c r="L467" i="3"/>
  <c r="M465" i="3"/>
  <c r="L464" i="3"/>
  <c r="M462" i="3"/>
  <c r="L461" i="3"/>
  <c r="M459" i="3"/>
  <c r="L458" i="3"/>
  <c r="M456" i="3"/>
  <c r="L455" i="3"/>
  <c r="M448" i="3"/>
  <c r="L447" i="3"/>
  <c r="M445" i="3"/>
  <c r="L444" i="3"/>
  <c r="M442" i="3"/>
  <c r="L441" i="3"/>
  <c r="M439" i="3"/>
  <c r="L438" i="3"/>
  <c r="M436" i="3"/>
  <c r="L435" i="3"/>
  <c r="M428" i="3"/>
  <c r="L427" i="3"/>
  <c r="M425" i="3"/>
  <c r="L424" i="3"/>
  <c r="M422" i="3"/>
  <c r="L421" i="3"/>
  <c r="M419" i="3"/>
  <c r="L418" i="3"/>
  <c r="M416" i="3"/>
  <c r="L415" i="3"/>
  <c r="M408" i="3"/>
  <c r="L407" i="3"/>
  <c r="M405" i="3"/>
  <c r="L404" i="3"/>
  <c r="M402" i="3"/>
  <c r="L401" i="3"/>
  <c r="M399" i="3"/>
  <c r="L398" i="3"/>
  <c r="M396" i="3"/>
  <c r="L395" i="3"/>
  <c r="M388" i="3"/>
  <c r="L387" i="3"/>
  <c r="M385" i="3"/>
  <c r="L384" i="3"/>
  <c r="M382" i="3"/>
  <c r="L381" i="3"/>
  <c r="M379" i="3"/>
  <c r="L378" i="3"/>
  <c r="M376" i="3"/>
  <c r="L375" i="3"/>
  <c r="M368" i="3"/>
  <c r="L367" i="3"/>
  <c r="M365" i="3"/>
  <c r="L364" i="3"/>
  <c r="M362" i="3"/>
  <c r="L361" i="3"/>
  <c r="M359" i="3"/>
  <c r="L358" i="3"/>
  <c r="M356" i="3"/>
  <c r="L355" i="3"/>
  <c r="M348" i="3"/>
  <c r="L347" i="3"/>
  <c r="M345" i="3"/>
  <c r="L344" i="3"/>
  <c r="M342" i="3"/>
  <c r="L341" i="3"/>
  <c r="M339" i="3"/>
  <c r="L338" i="3"/>
  <c r="M336" i="3"/>
  <c r="L335" i="3"/>
  <c r="M328" i="3"/>
  <c r="L327" i="3"/>
  <c r="M325" i="3"/>
  <c r="L324" i="3"/>
  <c r="M322" i="3"/>
  <c r="L321" i="3"/>
  <c r="M319" i="3"/>
  <c r="L318" i="3"/>
  <c r="M316" i="3"/>
  <c r="L315" i="3"/>
  <c r="M308" i="3"/>
  <c r="L307" i="3"/>
  <c r="M305" i="3"/>
  <c r="L304" i="3"/>
  <c r="M302" i="3"/>
  <c r="L301" i="3"/>
  <c r="M299" i="3"/>
  <c r="L298" i="3"/>
  <c r="M296" i="3"/>
  <c r="L295" i="3"/>
  <c r="M288" i="3"/>
  <c r="M289" i="3"/>
  <c r="L287" i="3"/>
  <c r="M280" i="3"/>
  <c r="L279" i="3"/>
  <c r="M277" i="3"/>
  <c r="L276" i="3"/>
  <c r="M274" i="3"/>
  <c r="L273" i="3"/>
  <c r="M271" i="3"/>
  <c r="L270" i="3"/>
  <c r="M268" i="3"/>
  <c r="L267" i="3"/>
  <c r="M260" i="3"/>
  <c r="L259" i="3"/>
  <c r="M257" i="3"/>
  <c r="L256" i="3"/>
  <c r="M254" i="3"/>
  <c r="L253" i="3"/>
  <c r="M251" i="3"/>
  <c r="L250" i="3"/>
  <c r="M248" i="3"/>
  <c r="L247" i="3"/>
  <c r="M240" i="3"/>
  <c r="L239" i="3"/>
  <c r="M237" i="3"/>
  <c r="L236" i="3"/>
  <c r="M234" i="3"/>
  <c r="L233" i="3"/>
  <c r="M231" i="3"/>
  <c r="L230" i="3"/>
  <c r="M228" i="3"/>
  <c r="L227" i="3"/>
  <c r="M219" i="3"/>
  <c r="L218" i="3"/>
  <c r="M216" i="3"/>
  <c r="L215" i="3"/>
  <c r="M213" i="3"/>
  <c r="L212" i="3"/>
  <c r="M210" i="3"/>
  <c r="L209" i="3"/>
  <c r="M207" i="3"/>
  <c r="L206" i="3"/>
  <c r="M199" i="3"/>
  <c r="L198" i="3"/>
  <c r="M196" i="3"/>
  <c r="L195" i="3"/>
  <c r="M193" i="3"/>
  <c r="L192" i="3"/>
  <c r="M190" i="3"/>
  <c r="L189" i="3"/>
  <c r="M187" i="3"/>
  <c r="L186" i="3"/>
  <c r="M179" i="3"/>
  <c r="L178" i="3"/>
  <c r="M176" i="3"/>
  <c r="L175" i="3"/>
  <c r="M173" i="3"/>
  <c r="L172" i="3"/>
  <c r="M170" i="3"/>
  <c r="L169" i="3"/>
  <c r="M167" i="3"/>
  <c r="L166" i="3"/>
  <c r="M159" i="3"/>
  <c r="L158" i="3"/>
  <c r="M156" i="3"/>
  <c r="L155" i="3"/>
  <c r="M153" i="3"/>
  <c r="L152" i="3"/>
  <c r="M150" i="3"/>
  <c r="L149" i="3"/>
  <c r="M147" i="3"/>
  <c r="L146" i="3"/>
  <c r="M139" i="3"/>
  <c r="L138" i="3"/>
  <c r="M136" i="3"/>
  <c r="L135" i="3"/>
  <c r="M133" i="3"/>
  <c r="L132" i="3"/>
  <c r="M130" i="3"/>
  <c r="L129" i="3"/>
  <c r="M127" i="3"/>
  <c r="L126" i="3"/>
  <c r="M119" i="3"/>
  <c r="L118" i="3"/>
  <c r="M116" i="3"/>
  <c r="L115" i="3"/>
  <c r="M113" i="3"/>
  <c r="L112" i="3"/>
  <c r="M110" i="3"/>
  <c r="L109" i="3"/>
  <c r="M107" i="3"/>
  <c r="L106" i="3"/>
  <c r="M99" i="3"/>
  <c r="L98" i="3"/>
  <c r="M96" i="3"/>
  <c r="L95" i="3"/>
  <c r="M93" i="3"/>
  <c r="L92" i="3"/>
  <c r="M90" i="3"/>
  <c r="L89" i="3"/>
  <c r="M87" i="3"/>
  <c r="L86" i="3"/>
  <c r="M79" i="3"/>
  <c r="L78" i="3"/>
  <c r="M76" i="3"/>
  <c r="L75" i="3"/>
  <c r="M73" i="3"/>
  <c r="L72" i="3"/>
  <c r="M70" i="3"/>
  <c r="L69" i="3"/>
  <c r="M67" i="3"/>
  <c r="L66" i="3"/>
  <c r="M59" i="3"/>
  <c r="M39" i="3"/>
  <c r="L58" i="3"/>
  <c r="M56" i="3"/>
  <c r="L55" i="3"/>
  <c r="M53" i="3"/>
  <c r="L52" i="3"/>
  <c r="M50" i="3"/>
  <c r="L49" i="3"/>
  <c r="M47" i="3"/>
  <c r="L46" i="3"/>
  <c r="L38" i="3"/>
  <c r="M36" i="3"/>
  <c r="L35" i="3"/>
  <c r="M33" i="3"/>
  <c r="L32" i="3"/>
  <c r="M30" i="3"/>
  <c r="L29" i="3"/>
  <c r="M27" i="3"/>
  <c r="L26" i="3"/>
  <c r="L40" i="3" s="1"/>
  <c r="M19" i="3"/>
  <c r="M16" i="3"/>
  <c r="M13" i="3"/>
  <c r="M10" i="3"/>
  <c r="M7" i="3"/>
  <c r="L18" i="3"/>
  <c r="L15" i="3"/>
  <c r="L12" i="3"/>
  <c r="L9" i="3"/>
  <c r="L6" i="3"/>
  <c r="P443" i="4" l="1"/>
  <c r="P448" i="4" s="1"/>
  <c r="Q443" i="4"/>
  <c r="P449" i="4" s="1"/>
  <c r="M570" i="3"/>
  <c r="L591" i="3"/>
  <c r="M591" i="3"/>
  <c r="L570" i="3"/>
  <c r="L550" i="3"/>
  <c r="M550" i="3"/>
  <c r="M530" i="3"/>
  <c r="L530" i="3"/>
  <c r="L510" i="3"/>
  <c r="M510" i="3"/>
  <c r="L489" i="3"/>
  <c r="M489" i="3"/>
  <c r="L469" i="3"/>
  <c r="M469" i="3"/>
  <c r="L449" i="3"/>
  <c r="M449" i="3"/>
  <c r="L429" i="3"/>
  <c r="M429" i="3"/>
  <c r="L409" i="3"/>
  <c r="M409" i="3"/>
  <c r="L389" i="3"/>
  <c r="M389" i="3"/>
  <c r="L369" i="3"/>
  <c r="M369" i="3"/>
  <c r="M349" i="3"/>
  <c r="L349" i="3"/>
  <c r="L329" i="3"/>
  <c r="M329" i="3"/>
  <c r="L309" i="3"/>
  <c r="M309" i="3"/>
  <c r="M40" i="3"/>
  <c r="L289" i="3"/>
  <c r="L281" i="3"/>
  <c r="M281" i="3"/>
  <c r="L261" i="3"/>
  <c r="M261" i="3"/>
  <c r="M241" i="3"/>
  <c r="L241" i="3"/>
  <c r="L220" i="3"/>
  <c r="M220" i="3"/>
  <c r="L200" i="3"/>
  <c r="M200" i="3"/>
  <c r="L180" i="3"/>
  <c r="M180" i="3"/>
  <c r="L160" i="3"/>
  <c r="M160" i="3"/>
  <c r="L140" i="3"/>
  <c r="M140" i="3"/>
  <c r="L120" i="3"/>
  <c r="M120" i="3"/>
  <c r="L100" i="3"/>
  <c r="M100" i="3"/>
  <c r="M80" i="3"/>
  <c r="L80" i="3"/>
  <c r="M60" i="3"/>
  <c r="L60" i="3"/>
  <c r="L20" i="3"/>
  <c r="M20" i="3"/>
  <c r="P451" i="4" l="1"/>
  <c r="Q448" i="4" s="1"/>
  <c r="Q444" i="4"/>
  <c r="T279" i="4" s="1"/>
  <c r="Q449" i="4"/>
  <c r="T219" i="4"/>
  <c r="T315" i="4"/>
  <c r="T339" i="4"/>
  <c r="T363" i="4"/>
  <c r="T375" i="4"/>
  <c r="T405" i="4"/>
  <c r="T411" i="4"/>
  <c r="T423" i="4"/>
  <c r="S218" i="4"/>
  <c r="T222" i="4"/>
  <c r="T243" i="4"/>
  <c r="T273" i="4"/>
  <c r="T297" i="4"/>
  <c r="T309" i="4"/>
  <c r="T345" i="4"/>
  <c r="T357" i="4"/>
  <c r="T369" i="4"/>
  <c r="T417" i="4"/>
  <c r="T435" i="4"/>
  <c r="S401" i="4"/>
  <c r="S281" i="4"/>
  <c r="S272" i="4"/>
  <c r="T396" i="4"/>
  <c r="S314" i="4"/>
  <c r="T312" i="4"/>
  <c r="T258" i="4"/>
  <c r="Q450" i="4"/>
  <c r="S419" i="4"/>
  <c r="S395" i="4"/>
  <c r="S371" i="4"/>
  <c r="S299" i="4"/>
  <c r="S275" i="4"/>
  <c r="S227" i="4"/>
  <c r="S260" i="4"/>
  <c r="T414" i="4"/>
  <c r="T390" i="4"/>
  <c r="T300" i="4"/>
  <c r="T252" i="4"/>
  <c r="S440" i="4"/>
  <c r="S362" i="4"/>
  <c r="S338" i="4"/>
  <c r="S254" i="4"/>
  <c r="T246" i="4"/>
  <c r="T270" i="4"/>
  <c r="S425" i="4"/>
  <c r="S305" i="4"/>
  <c r="S257" i="4"/>
  <c r="S326" i="4"/>
  <c r="T366" i="4"/>
  <c r="T342" i="4"/>
  <c r="T264" i="4"/>
  <c r="S368" i="4"/>
  <c r="S437" i="4"/>
  <c r="S413" i="4"/>
  <c r="S341" i="4"/>
  <c r="S317" i="4"/>
  <c r="S293" i="4"/>
  <c r="S221" i="4"/>
  <c r="S296" i="4"/>
  <c r="T432" i="4"/>
  <c r="T378" i="4"/>
  <c r="T324" i="4"/>
  <c r="T288" i="4"/>
  <c r="S410" i="4"/>
  <c r="S380" i="4"/>
  <c r="S356" i="4"/>
  <c r="S242" i="4"/>
  <c r="T384" i="4"/>
  <c r="T234" i="4"/>
  <c r="T203" i="4"/>
  <c r="T107" i="4"/>
  <c r="T53" i="4"/>
  <c r="T32" i="4"/>
  <c r="T47" i="4"/>
  <c r="T62" i="4"/>
  <c r="T110" i="4"/>
  <c r="T125" i="4"/>
  <c r="T155" i="4"/>
  <c r="T182" i="4"/>
  <c r="S19" i="4"/>
  <c r="S31" i="4"/>
  <c r="S67" i="4"/>
  <c r="S79" i="4"/>
  <c r="S91" i="4"/>
  <c r="S127" i="4"/>
  <c r="S139" i="4"/>
  <c r="S163" i="4"/>
  <c r="S187" i="4"/>
  <c r="S214" i="4"/>
  <c r="R16" i="4"/>
  <c r="R34" i="4"/>
  <c r="R40" i="4"/>
  <c r="R46" i="4"/>
  <c r="R64" i="4"/>
  <c r="R70" i="4"/>
  <c r="R82" i="4"/>
  <c r="R94" i="4"/>
  <c r="R106" i="4"/>
  <c r="R112" i="4"/>
  <c r="R130" i="4"/>
  <c r="R136" i="4"/>
  <c r="R142" i="4"/>
  <c r="R160" i="4"/>
  <c r="R166" i="4"/>
  <c r="R178" i="4"/>
  <c r="R190" i="4"/>
  <c r="R202" i="4"/>
  <c r="R208" i="4"/>
  <c r="T194" i="4"/>
  <c r="T17" i="4"/>
  <c r="T44" i="4"/>
  <c r="T119" i="4"/>
  <c r="T152" i="4"/>
  <c r="T191" i="4"/>
  <c r="S52" i="4"/>
  <c r="T212" i="4"/>
  <c r="S202" i="4"/>
  <c r="T35" i="4"/>
  <c r="T11" i="4"/>
  <c r="O445" i="4"/>
  <c r="T50" i="4"/>
  <c r="T68" i="4"/>
  <c r="T98" i="4"/>
  <c r="T128" i="4"/>
  <c r="T158" i="4"/>
  <c r="T173" i="4"/>
  <c r="S22" i="4"/>
  <c r="S34" i="4"/>
  <c r="S46" i="4"/>
  <c r="S82" i="4"/>
  <c r="S94" i="4"/>
  <c r="S118" i="4"/>
  <c r="S142" i="4"/>
  <c r="S166" i="4"/>
  <c r="S178" i="4"/>
  <c r="S7" i="4"/>
  <c r="R17" i="4"/>
  <c r="R23" i="4"/>
  <c r="R41" i="4"/>
  <c r="R47" i="4"/>
  <c r="R59" i="4"/>
  <c r="R71" i="4"/>
  <c r="R83" i="4"/>
  <c r="R89" i="4"/>
  <c r="R107" i="4"/>
  <c r="R113" i="4"/>
  <c r="R119" i="4"/>
  <c r="R137" i="4"/>
  <c r="R143" i="4"/>
  <c r="R155" i="4"/>
  <c r="R167" i="4"/>
  <c r="R179" i="4"/>
  <c r="R185" i="4"/>
  <c r="R203" i="4"/>
  <c r="R209" i="4"/>
  <c r="R215" i="4"/>
  <c r="T92" i="4"/>
  <c r="T137" i="4"/>
  <c r="S16" i="4"/>
  <c r="S76" i="4"/>
  <c r="T200" i="4"/>
  <c r="T134" i="4"/>
  <c r="T8" i="4"/>
  <c r="T26" i="4"/>
  <c r="T41" i="4"/>
  <c r="T86" i="4"/>
  <c r="T101" i="4"/>
  <c r="T131" i="4"/>
  <c r="T161" i="4"/>
  <c r="T188" i="4"/>
  <c r="S13" i="4"/>
  <c r="S49" i="4"/>
  <c r="S61" i="4"/>
  <c r="S73" i="4"/>
  <c r="S109" i="4"/>
  <c r="S121" i="4"/>
  <c r="S145" i="4"/>
  <c r="S169" i="4"/>
  <c r="S193" i="4"/>
  <c r="S208" i="4"/>
  <c r="R25" i="4"/>
  <c r="R31" i="4"/>
  <c r="R37" i="4"/>
  <c r="R55" i="4"/>
  <c r="R61" i="4"/>
  <c r="R73" i="4"/>
  <c r="R85" i="4"/>
  <c r="R97" i="4"/>
  <c r="R103" i="4"/>
  <c r="R121" i="4"/>
  <c r="R127" i="4"/>
  <c r="R133" i="4"/>
  <c r="R151" i="4"/>
  <c r="R157" i="4"/>
  <c r="R163" i="4"/>
  <c r="R175" i="4"/>
  <c r="R181" i="4"/>
  <c r="R187" i="4"/>
  <c r="R199" i="4"/>
  <c r="R205" i="4"/>
  <c r="R211" i="4"/>
  <c r="T206" i="4"/>
  <c r="T65" i="4"/>
  <c r="T29" i="4"/>
  <c r="S88" i="4"/>
  <c r="S136" i="4"/>
  <c r="S184" i="4"/>
  <c r="R44" i="4"/>
  <c r="R68" i="4"/>
  <c r="R92" i="4"/>
  <c r="R140" i="4"/>
  <c r="R164" i="4"/>
  <c r="R188" i="4"/>
  <c r="S100" i="4"/>
  <c r="S148" i="4"/>
  <c r="S196" i="4"/>
  <c r="R50" i="4"/>
  <c r="R74" i="4"/>
  <c r="R98" i="4"/>
  <c r="R146" i="4"/>
  <c r="R170" i="4"/>
  <c r="R194" i="4"/>
  <c r="S112" i="4"/>
  <c r="S160" i="4"/>
  <c r="S211" i="4"/>
  <c r="R56" i="4"/>
  <c r="R80" i="4"/>
  <c r="R104" i="4"/>
  <c r="R152" i="4"/>
  <c r="R176" i="4"/>
  <c r="R200" i="4"/>
  <c r="S172" i="4"/>
  <c r="R14" i="4"/>
  <c r="R38" i="4"/>
  <c r="R86" i="4"/>
  <c r="R110" i="4"/>
  <c r="R134" i="4"/>
  <c r="R182" i="4"/>
  <c r="R206" i="4"/>
  <c r="P445" i="4"/>
  <c r="T291" i="4" l="1"/>
  <c r="T231" i="4"/>
  <c r="T255" i="4"/>
  <c r="T303" i="4"/>
  <c r="T351" i="4"/>
  <c r="T393" i="4"/>
  <c r="T429" i="4"/>
  <c r="T225" i="4"/>
  <c r="T285" i="4"/>
  <c r="T333" i="4"/>
  <c r="T381" i="4"/>
  <c r="S216" i="4"/>
  <c r="S233" i="4"/>
  <c r="S344" i="4"/>
  <c r="S347" i="4"/>
  <c r="S251" i="4"/>
  <c r="T438" i="4"/>
  <c r="T336" i="4"/>
  <c r="S416" i="4"/>
  <c r="S302" i="4"/>
  <c r="T330" i="4"/>
  <c r="S353" i="4"/>
  <c r="S230" i="4"/>
  <c r="T306" i="4"/>
  <c r="S266" i="4"/>
  <c r="S365" i="4"/>
  <c r="S269" i="4"/>
  <c r="S248" i="4"/>
  <c r="T354" i="4"/>
  <c r="S434" i="4"/>
  <c r="S332" i="4"/>
  <c r="T282" i="4"/>
  <c r="T164" i="4"/>
  <c r="Q445" i="4"/>
  <c r="T80" i="4"/>
  <c r="T140" i="4"/>
  <c r="T197" i="4"/>
  <c r="S55" i="4"/>
  <c r="S103" i="4"/>
  <c r="S151" i="4"/>
  <c r="S199" i="4"/>
  <c r="R28" i="4"/>
  <c r="R52" i="4"/>
  <c r="R76" i="4"/>
  <c r="R100" i="4"/>
  <c r="R124" i="4"/>
  <c r="R148" i="4"/>
  <c r="R172" i="4"/>
  <c r="R196" i="4"/>
  <c r="R11" i="4"/>
  <c r="T77" i="4"/>
  <c r="T179" i="4"/>
  <c r="S64" i="4"/>
  <c r="T89" i="4"/>
  <c r="T20" i="4"/>
  <c r="T83" i="4"/>
  <c r="T143" i="4"/>
  <c r="S10" i="4"/>
  <c r="S58" i="4"/>
  <c r="S106" i="4"/>
  <c r="S154" i="4"/>
  <c r="S205" i="4"/>
  <c r="R29" i="4"/>
  <c r="R53" i="4"/>
  <c r="R77" i="4"/>
  <c r="R101" i="4"/>
  <c r="R125" i="4"/>
  <c r="R149" i="4"/>
  <c r="R173" i="4"/>
  <c r="R197" i="4"/>
  <c r="R7" i="4"/>
  <c r="T167" i="4"/>
  <c r="T209" i="4"/>
  <c r="T23" i="4"/>
  <c r="T56" i="4"/>
  <c r="T116" i="4"/>
  <c r="T176" i="4"/>
  <c r="S37" i="4"/>
  <c r="S85" i="4"/>
  <c r="S133" i="4"/>
  <c r="S181" i="4"/>
  <c r="R19" i="4"/>
  <c r="R43" i="4"/>
  <c r="R67" i="4"/>
  <c r="R91" i="4"/>
  <c r="R115" i="4"/>
  <c r="R139" i="4"/>
  <c r="R158" i="4"/>
  <c r="R62" i="4"/>
  <c r="S124" i="4"/>
  <c r="R128" i="4"/>
  <c r="R32" i="4"/>
  <c r="R8" i="4"/>
  <c r="R122" i="4"/>
  <c r="R26" i="4"/>
  <c r="R212" i="4"/>
  <c r="R116" i="4"/>
  <c r="R20" i="4"/>
  <c r="T59" i="4"/>
  <c r="R10" i="4"/>
  <c r="R193" i="4"/>
  <c r="R169" i="4"/>
  <c r="R145" i="4"/>
  <c r="R109" i="4"/>
  <c r="R79" i="4"/>
  <c r="R49" i="4"/>
  <c r="R13" i="4"/>
  <c r="S157" i="4"/>
  <c r="S97" i="4"/>
  <c r="S25" i="4"/>
  <c r="T146" i="4"/>
  <c r="T71" i="4"/>
  <c r="T74" i="4"/>
  <c r="S40" i="4"/>
  <c r="T122" i="4"/>
  <c r="R191" i="4"/>
  <c r="R161" i="4"/>
  <c r="R131" i="4"/>
  <c r="R95" i="4"/>
  <c r="R65" i="4"/>
  <c r="R35" i="4"/>
  <c r="S190" i="4"/>
  <c r="S130" i="4"/>
  <c r="S70" i="4"/>
  <c r="T185" i="4"/>
  <c r="T113" i="4"/>
  <c r="T38" i="4"/>
  <c r="T149" i="4"/>
  <c r="S28" i="4"/>
  <c r="T104" i="4"/>
  <c r="R214" i="4"/>
  <c r="R184" i="4"/>
  <c r="R154" i="4"/>
  <c r="R118" i="4"/>
  <c r="R88" i="4"/>
  <c r="R58" i="4"/>
  <c r="R22" i="4"/>
  <c r="S175" i="4"/>
  <c r="S115" i="4"/>
  <c r="S43" i="4"/>
  <c r="T170" i="4"/>
  <c r="T95" i="4"/>
  <c r="T14" i="4"/>
  <c r="T215" i="4"/>
  <c r="S290" i="4"/>
  <c r="T240" i="4"/>
  <c r="T408" i="4"/>
  <c r="S245" i="4"/>
  <c r="S389" i="4"/>
  <c r="S422" i="4"/>
  <c r="T420" i="4"/>
  <c r="S377" i="4"/>
  <c r="T294" i="4"/>
  <c r="S392" i="4"/>
  <c r="T360" i="4"/>
  <c r="S308" i="4"/>
  <c r="S323" i="4"/>
  <c r="S398" i="4"/>
  <c r="S329" i="4"/>
  <c r="T399" i="4"/>
  <c r="T321" i="4"/>
  <c r="T261" i="4"/>
  <c r="T441" i="4"/>
  <c r="T387" i="4"/>
  <c r="T327" i="4"/>
  <c r="T267" i="4"/>
  <c r="T237" i="4"/>
  <c r="T249" i="4"/>
  <c r="S239" i="4"/>
  <c r="S350" i="4"/>
  <c r="T348" i="4"/>
  <c r="S236" i="4"/>
  <c r="S263" i="4"/>
  <c r="S359" i="4"/>
  <c r="S224" i="4"/>
  <c r="S374" i="4"/>
  <c r="T228" i="4"/>
  <c r="T372" i="4"/>
  <c r="S284" i="4"/>
  <c r="S287" i="4"/>
  <c r="S383" i="4"/>
  <c r="S278" i="4"/>
  <c r="S404" i="4"/>
  <c r="T276" i="4"/>
  <c r="T402" i="4"/>
  <c r="S386" i="4"/>
  <c r="S311" i="4"/>
  <c r="S407" i="4"/>
  <c r="S320" i="4"/>
  <c r="S428" i="4"/>
  <c r="T318" i="4"/>
  <c r="T426" i="4"/>
  <c r="S335" i="4"/>
  <c r="S431" i="4"/>
  <c r="R443" i="4" l="1"/>
  <c r="S443" i="4"/>
  <c r="T443" i="4"/>
</calcChain>
</file>

<file path=xl/sharedStrings.xml><?xml version="1.0" encoding="utf-8"?>
<sst xmlns="http://schemas.openxmlformats.org/spreadsheetml/2006/main" count="3536" uniqueCount="614">
  <si>
    <t>MISIÓN</t>
  </si>
  <si>
    <t>VISIÓN</t>
  </si>
  <si>
    <t>GRUPOS DE INTERÉS</t>
  </si>
  <si>
    <t>Dimensión Visión y Estrategia</t>
  </si>
  <si>
    <t>1.1</t>
  </si>
  <si>
    <t>SI</t>
  </si>
  <si>
    <t>NO</t>
  </si>
  <si>
    <t>ESTADIO 1</t>
  </si>
  <si>
    <t>ESTADIO 2</t>
  </si>
  <si>
    <t>INICIATIVAS Y PRÁCTICAS</t>
  </si>
  <si>
    <t>1.2.1</t>
  </si>
  <si>
    <t>ESTADIO</t>
  </si>
  <si>
    <t>ESTADIO 3</t>
  </si>
  <si>
    <t>ESTADIO 4</t>
  </si>
  <si>
    <t>ESTADIO 5</t>
  </si>
  <si>
    <t>POLÍTICAS, PROCEDIMIENTOS Y SISTEMAS DE GESTION</t>
  </si>
  <si>
    <t>EFICIENCIA</t>
  </si>
  <si>
    <t>PROTAGONISMO</t>
  </si>
  <si>
    <t>APLICACIÓN DE INDICADORES ETHOS</t>
  </si>
  <si>
    <t>PREGUNTAS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</si>
  <si>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</si>
  <si>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</si>
  <si>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</si>
  <si>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</si>
  <si>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</si>
  <si>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</si>
  <si>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</si>
  <si>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</si>
  <si>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</si>
  <si>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</si>
  <si>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</si>
  <si>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</si>
  <si>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</si>
  <si>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</si>
  <si>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CUMPLIMIENTO Y/O TRATAMIENTO INICIAL</t>
  </si>
  <si>
    <t>TOTAL SI</t>
  </si>
  <si>
    <t>TOTAL NO</t>
  </si>
  <si>
    <t>Estrategias para la Sustentabilidad</t>
  </si>
  <si>
    <t>VISIÓN Y ESTRATEGÍA</t>
  </si>
  <si>
    <t>POLÍTICAS, PROCEDIMENTOS Y SISTEMAS DE GESTIÓN</t>
  </si>
  <si>
    <t>Dimensión Gobierno Corporativo y Gestión</t>
  </si>
  <si>
    <t>4.1.1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</si>
  <si>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</si>
  <si>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</si>
  <si>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</si>
  <si>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</si>
  <si>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</si>
  <si>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</si>
  <si>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</si>
  <si>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</si>
  <si>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</si>
  <si>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</si>
  <si>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</si>
  <si>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</si>
  <si>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</si>
  <si>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</si>
  <si>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</si>
  <si>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4.4.2</t>
  </si>
  <si>
    <t>4.4.3</t>
  </si>
  <si>
    <t>4.4.4</t>
  </si>
  <si>
    <t>4.5.1</t>
  </si>
  <si>
    <t>5.5.2</t>
  </si>
  <si>
    <t>4.5.2</t>
  </si>
  <si>
    <t>Código de Conducta</t>
  </si>
  <si>
    <t>Gobernabilidad Corporativa</t>
  </si>
  <si>
    <t>5.1.1</t>
  </si>
  <si>
    <t>5.1.2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</si>
  <si>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</si>
  <si>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</si>
  <si>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</si>
  <si>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</si>
  <si>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</si>
  <si>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</si>
  <si>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</si>
  <si>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</si>
  <si>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</si>
  <si>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</si>
  <si>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</si>
  <si>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</si>
  <si>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</si>
  <si>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</si>
  <si>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5.5.1</t>
  </si>
  <si>
    <t>5.5.3</t>
  </si>
  <si>
    <t>5.5.4</t>
  </si>
  <si>
    <t>Diálogo y Compromiso con los Públicos Estratégicos /Partes Interesadas</t>
  </si>
  <si>
    <t>7.1.1</t>
  </si>
  <si>
    <t>5.1.3</t>
  </si>
  <si>
    <t>7.1.2</t>
  </si>
  <si>
    <t>7.1.3</t>
  </si>
  <si>
    <t>7.2.1</t>
  </si>
  <si>
    <t>7.2.2</t>
  </si>
  <si>
    <t>7.2.3</t>
  </si>
  <si>
    <t>7.2.4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</si>
  <si>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</si>
  <si>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</si>
  <si>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</si>
  <si>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</si>
  <si>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</si>
  <si>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</si>
  <si>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</si>
  <si>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</si>
  <si>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</si>
  <si>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7.5.4</t>
  </si>
  <si>
    <t>Relaciones con Inversores y Reportes Financieros</t>
  </si>
  <si>
    <t>8.1.1</t>
  </si>
  <si>
    <t>8.1.2</t>
  </si>
  <si>
    <t>8.1.3</t>
  </si>
  <si>
    <t>8.2.1</t>
  </si>
  <si>
    <t>8.2.2</t>
  </si>
  <si>
    <t>8.3.1</t>
  </si>
  <si>
    <t>8.3.2</t>
  </si>
  <si>
    <t>8.3.3</t>
  </si>
  <si>
    <t>8.3.4</t>
  </si>
  <si>
    <t>8.3.5</t>
  </si>
  <si>
    <t>8.4.1</t>
  </si>
  <si>
    <t>8.4.2</t>
  </si>
  <si>
    <t>8.4.3</t>
  </si>
  <si>
    <t>8.4.4</t>
  </si>
  <si>
    <t>8.5.1</t>
  </si>
  <si>
    <t>8.5.2</t>
  </si>
  <si>
    <t>8.5.3</t>
  </si>
  <si>
    <t xml:space="preserve">Comunicación Basada en Principios Éticos y Responsabilidad Social
</t>
  </si>
  <si>
    <t>10.1.1</t>
  </si>
  <si>
    <t>10.1.2</t>
  </si>
  <si>
    <t>10.1.3</t>
  </si>
  <si>
    <t>10.2.1</t>
  </si>
  <si>
    <t>10.2.2</t>
  </si>
  <si>
    <t>10.3.1</t>
  </si>
  <si>
    <t>10.3.2</t>
  </si>
  <si>
    <t>10.3.3</t>
  </si>
  <si>
    <t>10.3.4</t>
  </si>
  <si>
    <t>10.4.1</t>
  </si>
  <si>
    <t>10.4.2</t>
  </si>
  <si>
    <t>10.4.3</t>
  </si>
  <si>
    <t>10.5.1</t>
  </si>
  <si>
    <t>10.5.2</t>
  </si>
  <si>
    <t>Prácticas Anticorrupción</t>
  </si>
  <si>
    <t>12.1.1</t>
  </si>
  <si>
    <t>12.1.2</t>
  </si>
  <si>
    <t>12.2.1</t>
  </si>
  <si>
    <t>12.2.2</t>
  </si>
  <si>
    <t>12.3.1</t>
  </si>
  <si>
    <t>12.3.2</t>
  </si>
  <si>
    <t>12.3.3</t>
  </si>
  <si>
    <t>12.3.4</t>
  </si>
  <si>
    <t>12.3.5</t>
  </si>
  <si>
    <t>12.4.1</t>
  </si>
  <si>
    <t>12.4.2</t>
  </si>
  <si>
    <t>12.4.3</t>
  </si>
  <si>
    <t>12.4.4</t>
  </si>
  <si>
    <t>12.4.5</t>
  </si>
  <si>
    <t>12.5.1</t>
  </si>
  <si>
    <t>12.5.2</t>
  </si>
  <si>
    <t>Transparencia y Gestión Participativa</t>
  </si>
  <si>
    <t>15.1.1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</si>
  <si>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</si>
  <si>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</si>
  <si>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</si>
  <si>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</si>
  <si>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</si>
  <si>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</si>
  <si>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</si>
  <si>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</si>
  <si>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</si>
  <si>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</si>
  <si>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</si>
  <si>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</si>
  <si>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Sistema de Gestión Integrado</t>
  </si>
  <si>
    <t>16.1.1</t>
  </si>
  <si>
    <t>16.1.2</t>
  </si>
  <si>
    <t>16.2.1</t>
  </si>
  <si>
    <t>16.2.2</t>
  </si>
  <si>
    <t>16.2.3</t>
  </si>
  <si>
    <t>16.3.1</t>
  </si>
  <si>
    <t>16.3.2</t>
  </si>
  <si>
    <t>16.3.3</t>
  </si>
  <si>
    <t>16.4.1</t>
  </si>
  <si>
    <t>16.4.2</t>
  </si>
  <si>
    <t>16.4.3</t>
  </si>
  <si>
    <t>16.4.4</t>
  </si>
  <si>
    <t>16.5.1</t>
  </si>
  <si>
    <t>16.5.2</t>
  </si>
  <si>
    <t>16.5.3</t>
  </si>
  <si>
    <t>Sistema de Gestión de Proveedores</t>
  </si>
  <si>
    <t>17.1.1</t>
  </si>
  <si>
    <t>17.1.2</t>
  </si>
  <si>
    <t>17.2.1</t>
  </si>
  <si>
    <t>17.2.2</t>
  </si>
  <si>
    <t>17.3.1</t>
  </si>
  <si>
    <t>17.3.2</t>
  </si>
  <si>
    <t>17.3.3</t>
  </si>
  <si>
    <t>17.4.1</t>
  </si>
  <si>
    <t>17.4.2</t>
  </si>
  <si>
    <t>17.4.3</t>
  </si>
  <si>
    <t>17.5.1</t>
  </si>
  <si>
    <t>17.5.2</t>
  </si>
  <si>
    <t>Mapeo de los Impactos de Operación y Gestión de Riesgos</t>
  </si>
  <si>
    <t>18.1.1</t>
  </si>
  <si>
    <t>18.1.2</t>
  </si>
  <si>
    <t>18.2.1</t>
  </si>
  <si>
    <t>18.2.2</t>
  </si>
  <si>
    <t>18.2.3</t>
  </si>
  <si>
    <t>18.2.4</t>
  </si>
  <si>
    <t>18.3.1</t>
  </si>
  <si>
    <t>18.3.2</t>
  </si>
  <si>
    <t>18.3.3</t>
  </si>
  <si>
    <t>18.4.1</t>
  </si>
  <si>
    <t>18.4.2</t>
  </si>
  <si>
    <t>18.4.3</t>
  </si>
  <si>
    <t>18.4.4</t>
  </si>
  <si>
    <t>18.4.5</t>
  </si>
  <si>
    <t>18.5.1</t>
  </si>
  <si>
    <t>18.5.2</t>
  </si>
  <si>
    <t>18.5.3</t>
  </si>
  <si>
    <t>18.5.4</t>
  </si>
  <si>
    <t>Dimensión Social</t>
  </si>
  <si>
    <t>Monitoreo de los Impactos del Negocio en los Derechos Humanos</t>
  </si>
  <si>
    <t>20.1.1</t>
  </si>
  <si>
    <t>20.1.2</t>
  </si>
  <si>
    <t>20.2.1</t>
  </si>
  <si>
    <t>20.2.2</t>
  </si>
  <si>
    <t>20.2.3</t>
  </si>
  <si>
    <t>20.2.4</t>
  </si>
  <si>
    <t>20.2.5</t>
  </si>
  <si>
    <t>20.3.1</t>
  </si>
  <si>
    <t>20.3.2</t>
  </si>
  <si>
    <t>20.3.3</t>
  </si>
  <si>
    <t>20.3.4</t>
  </si>
  <si>
    <t>20.3.5</t>
  </si>
  <si>
    <t>20.3.6</t>
  </si>
  <si>
    <t>20.4.1</t>
  </si>
  <si>
    <t>20.4.2</t>
  </si>
  <si>
    <t>20.4.3</t>
  </si>
  <si>
    <t>20.4.4</t>
  </si>
  <si>
    <t>20.4.5</t>
  </si>
  <si>
    <t>20.5.1</t>
  </si>
  <si>
    <t>20.5.2</t>
  </si>
  <si>
    <t>20.5.3</t>
  </si>
  <si>
    <t>20.5.4</t>
  </si>
  <si>
    <t>Promoción de la Diversidad y Equidad</t>
  </si>
  <si>
    <t>23.1.1</t>
  </si>
  <si>
    <t>23.1.2</t>
  </si>
  <si>
    <t>23.1.3</t>
  </si>
  <si>
    <t>23.1.4</t>
  </si>
  <si>
    <t>23.1.5</t>
  </si>
  <si>
    <t>23.2.1</t>
  </si>
  <si>
    <t>23.2.2</t>
  </si>
  <si>
    <t>23.2.3</t>
  </si>
  <si>
    <t>23.2.4</t>
  </si>
  <si>
    <t>23.2.5</t>
  </si>
  <si>
    <t>23.3.1</t>
  </si>
  <si>
    <t>23.3.2</t>
  </si>
  <si>
    <t>23.3.3</t>
  </si>
  <si>
    <t>23.3.4</t>
  </si>
  <si>
    <t>23.3.5</t>
  </si>
  <si>
    <t>23.4.1</t>
  </si>
  <si>
    <t>23.4.2</t>
  </si>
  <si>
    <t>23.4.3</t>
  </si>
  <si>
    <t>23.4.4</t>
  </si>
  <si>
    <t>23.4.5</t>
  </si>
  <si>
    <t>23.5.1</t>
  </si>
  <si>
    <t>23.5.2</t>
  </si>
  <si>
    <t>23.5.3</t>
  </si>
  <si>
    <t>Relación con Empleados (Efectivos, Tercerizados, Temporarios o a Tiempo Parcial)</t>
  </si>
  <si>
    <t>24.1.1</t>
  </si>
  <si>
    <t>24.1.2</t>
  </si>
  <si>
    <t>24.1.3</t>
  </si>
  <si>
    <t>24.2.1</t>
  </si>
  <si>
    <t>24.2.2</t>
  </si>
  <si>
    <t>24.2.3</t>
  </si>
  <si>
    <t>24.3.1</t>
  </si>
  <si>
    <t>24.3.2</t>
  </si>
  <si>
    <t>24.3.3</t>
  </si>
  <si>
    <t>24.3.4</t>
  </si>
  <si>
    <t>24.4.1</t>
  </si>
  <si>
    <t>24.4.2</t>
  </si>
  <si>
    <t>24.4.3</t>
  </si>
  <si>
    <t>24.4.4</t>
  </si>
  <si>
    <t>24.5.1</t>
  </si>
  <si>
    <t>24.5.2</t>
  </si>
  <si>
    <t>Este indicador no tiene aplicación en</t>
  </si>
  <si>
    <t>la empresa. Justificar:</t>
  </si>
  <si>
    <t>Relaciones con Sindicatos</t>
  </si>
  <si>
    <t>La empresa no cuenta con personal mínimo para formar un sindicato Art. M364 y Art.  418. Código de Trabajo</t>
  </si>
  <si>
    <t>Remuneración y Beneficios</t>
  </si>
  <si>
    <t>26.1.1</t>
  </si>
  <si>
    <t>26.1.2</t>
  </si>
  <si>
    <t>26.2.1</t>
  </si>
  <si>
    <t>26.2.2</t>
  </si>
  <si>
    <t>26.2.3</t>
  </si>
  <si>
    <t>26.2.4</t>
  </si>
  <si>
    <t>26.3.1</t>
  </si>
  <si>
    <t>26.3.2</t>
  </si>
  <si>
    <t>26.3.3</t>
  </si>
  <si>
    <t>26.3.4</t>
  </si>
  <si>
    <t>26.3.5</t>
  </si>
  <si>
    <t>26.4.1</t>
  </si>
  <si>
    <t>26.4.2</t>
  </si>
  <si>
    <t>26.4.3</t>
  </si>
  <si>
    <t>26.5.1</t>
  </si>
  <si>
    <t>26.5.2</t>
  </si>
  <si>
    <t>26.5.3</t>
  </si>
  <si>
    <t>26.5.4</t>
  </si>
  <si>
    <t>Comportamiento Frente a los Despidos y la Jubilación</t>
  </si>
  <si>
    <t>Compromiso con el Desarrollo Profesional</t>
  </si>
  <si>
    <t>27.1.1</t>
  </si>
  <si>
    <t>27.1.2</t>
  </si>
  <si>
    <t>27.1.3</t>
  </si>
  <si>
    <t>27.2.1</t>
  </si>
  <si>
    <t>27.2.2</t>
  </si>
  <si>
    <t>27.2.3</t>
  </si>
  <si>
    <t>27.3.1</t>
  </si>
  <si>
    <t>27.3.2</t>
  </si>
  <si>
    <t>27.3.3</t>
  </si>
  <si>
    <t>27.3.4</t>
  </si>
  <si>
    <t>27.4.1</t>
  </si>
  <si>
    <t>27.4.2</t>
  </si>
  <si>
    <t>27.4.3</t>
  </si>
  <si>
    <t>27.4.4</t>
  </si>
  <si>
    <t>27.4.5</t>
  </si>
  <si>
    <t>27.4.6</t>
  </si>
  <si>
    <t>27.5.1</t>
  </si>
  <si>
    <t>27.5.2</t>
  </si>
  <si>
    <t>27.5.3</t>
  </si>
  <si>
    <t>28.1.1</t>
  </si>
  <si>
    <t>28.2.1</t>
  </si>
  <si>
    <t>28.2.2</t>
  </si>
  <si>
    <t>28.2.3</t>
  </si>
  <si>
    <t>28.3.1</t>
  </si>
  <si>
    <t>28.3.2</t>
  </si>
  <si>
    <t>28.3.3</t>
  </si>
  <si>
    <t>28.3.4</t>
  </si>
  <si>
    <t>28.3.5</t>
  </si>
  <si>
    <t>28.3.6</t>
  </si>
  <si>
    <t>28.4.1</t>
  </si>
  <si>
    <t>28.4.2</t>
  </si>
  <si>
    <t>28.5.1</t>
  </si>
  <si>
    <t>28.5.2</t>
  </si>
  <si>
    <t>Salud y Seguridad de los Empleados</t>
  </si>
  <si>
    <t>29.1.1</t>
  </si>
  <si>
    <t>29.1.2</t>
  </si>
  <si>
    <t>29.1.3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</si>
  <si>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</si>
  <si>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</si>
  <si>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</si>
  <si>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</si>
  <si>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</si>
  <si>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</si>
  <si>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</si>
  <si>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</si>
  <si>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29.4.1</t>
  </si>
  <si>
    <t>29.4.2</t>
  </si>
  <si>
    <t>29.5.1</t>
  </si>
  <si>
    <t>29.5.2</t>
  </si>
  <si>
    <t>29.5.3</t>
  </si>
  <si>
    <t>29.5.4</t>
  </si>
  <si>
    <t>Condiciones de Trabajo, Calidad de Vida y Jornada de Trabajo</t>
  </si>
  <si>
    <t>30.1.1</t>
  </si>
  <si>
    <t>30.1.2</t>
  </si>
  <si>
    <t>30.1.3</t>
  </si>
  <si>
    <t>30.2.1</t>
  </si>
  <si>
    <t>30.2.2</t>
  </si>
  <si>
    <t>30.3.1</t>
  </si>
  <si>
    <t>30.3.2</t>
  </si>
  <si>
    <t>30.3.3</t>
  </si>
  <si>
    <t>30.3.4</t>
  </si>
  <si>
    <t>30.4.1</t>
  </si>
  <si>
    <t>30.4.2</t>
  </si>
  <si>
    <t>30.4.3</t>
  </si>
  <si>
    <t>30.4.4</t>
  </si>
  <si>
    <t>30.5.1</t>
  </si>
  <si>
    <t>30.5.2</t>
  </si>
  <si>
    <t>30.5.3</t>
  </si>
  <si>
    <t>30.5.4</t>
  </si>
  <si>
    <t>Relacionamiento con el Consumidor</t>
  </si>
  <si>
    <t>31.1.1</t>
  </si>
  <si>
    <t>31.1.2</t>
  </si>
  <si>
    <t>31.1.3</t>
  </si>
  <si>
    <t>31.2.1</t>
  </si>
  <si>
    <t>31.2.2</t>
  </si>
  <si>
    <t>31.2.3</t>
  </si>
  <si>
    <t>31.3.1</t>
  </si>
  <si>
    <t>31.3.2</t>
  </si>
  <si>
    <t>31.3.3</t>
  </si>
  <si>
    <t>31.4.1</t>
  </si>
  <si>
    <t>31.4.2</t>
  </si>
  <si>
    <t>31.4.3</t>
  </si>
  <si>
    <t>31.4.4</t>
  </si>
  <si>
    <t>31.5.1</t>
  </si>
  <si>
    <t>31.5.2</t>
  </si>
  <si>
    <t>Impacto Derivado del Uso de Productos y/o Servicios</t>
  </si>
  <si>
    <t>32.1.1</t>
  </si>
  <si>
    <t>32.1.2</t>
  </si>
  <si>
    <t>32.2.1</t>
  </si>
  <si>
    <t>32.2.2</t>
  </si>
  <si>
    <t>32.2.3</t>
  </si>
  <si>
    <t>32.3.1</t>
  </si>
  <si>
    <t>32.3.2</t>
  </si>
  <si>
    <t>32.3.3</t>
  </si>
  <si>
    <t>32.3.4</t>
  </si>
  <si>
    <t>32.4.1</t>
  </si>
  <si>
    <t>32.4.2</t>
  </si>
  <si>
    <t>32.4.3</t>
  </si>
  <si>
    <t>32.5.1</t>
  </si>
  <si>
    <t>32.5.2</t>
  </si>
  <si>
    <t>Gestión de los impactos de la empresa en la comunidad</t>
  </si>
  <si>
    <t>34.1.1</t>
  </si>
  <si>
    <t>34.1.2</t>
  </si>
  <si>
    <t>34.2.1</t>
  </si>
  <si>
    <t>34.2.2</t>
  </si>
  <si>
    <t>34.3.1</t>
  </si>
  <si>
    <t>34.3.2</t>
  </si>
  <si>
    <t>34.3.3</t>
  </si>
  <si>
    <t>34.3.4</t>
  </si>
  <si>
    <t>34.3.5</t>
  </si>
  <si>
    <t>34.4.1</t>
  </si>
  <si>
    <t>34.4.2</t>
  </si>
  <si>
    <t>34.4.3</t>
  </si>
  <si>
    <t>34.4.4</t>
  </si>
  <si>
    <t>34.4.5</t>
  </si>
  <si>
    <t>34.5.1</t>
  </si>
  <si>
    <t>34.5.2</t>
  </si>
  <si>
    <t>Compromiso con el Desarrollo de la Comunidad y Gestión de las Acciones Sociales</t>
  </si>
  <si>
    <t>35.1.1</t>
  </si>
  <si>
    <t>35.1.2</t>
  </si>
  <si>
    <t>35.2.1</t>
  </si>
  <si>
    <t>35.2.2</t>
  </si>
  <si>
    <t>35.2.3</t>
  </si>
  <si>
    <t>35.2.4</t>
  </si>
  <si>
    <t>35.2.5</t>
  </si>
  <si>
    <t>35.3.1</t>
  </si>
  <si>
    <t>35.3.2</t>
  </si>
  <si>
    <t>35.3.3</t>
  </si>
  <si>
    <t>35.3.4</t>
  </si>
  <si>
    <t>35.3.5</t>
  </si>
  <si>
    <t>35.4.1</t>
  </si>
  <si>
    <t>35.4.2</t>
  </si>
  <si>
    <t>35.4.3</t>
  </si>
  <si>
    <t>35.4.4</t>
  </si>
  <si>
    <t>35.5.1</t>
  </si>
  <si>
    <t>35.5.2</t>
  </si>
  <si>
    <t>Apoyo al Desarrollo de Proveedores</t>
  </si>
  <si>
    <t>36.1.1</t>
  </si>
  <si>
    <t>36.1.2</t>
  </si>
  <si>
    <t>36.2.1</t>
  </si>
  <si>
    <t>36.2.2</t>
  </si>
  <si>
    <t>36.2.3</t>
  </si>
  <si>
    <t>36.3.1</t>
  </si>
  <si>
    <t>36.3.2</t>
  </si>
  <si>
    <t>36.3.3</t>
  </si>
  <si>
    <t>36.4.1</t>
  </si>
  <si>
    <t>36.4.2</t>
  </si>
  <si>
    <t>36.4.3</t>
  </si>
  <si>
    <t>36.5.1</t>
  </si>
  <si>
    <t>36.5.2</t>
  </si>
  <si>
    <t>36.5.3</t>
  </si>
  <si>
    <t>36.5.4</t>
  </si>
  <si>
    <t>Dimensión ambiental</t>
  </si>
  <si>
    <t>Gestión de las Acciones Relacionadas con el Cambio Climático</t>
  </si>
  <si>
    <t>37.1.1</t>
  </si>
  <si>
    <t>37.1.2</t>
  </si>
  <si>
    <t>37.1.3</t>
  </si>
  <si>
    <t>37.2.1</t>
  </si>
  <si>
    <t>37.2.2</t>
  </si>
  <si>
    <t>37.2.3</t>
  </si>
  <si>
    <t>37.3.1</t>
  </si>
  <si>
    <t>37.3.2</t>
  </si>
  <si>
    <t>37.3.3</t>
  </si>
  <si>
    <t>37.3.4</t>
  </si>
  <si>
    <t>37.3.5</t>
  </si>
  <si>
    <t>37.3.6</t>
  </si>
  <si>
    <t>37.3.7</t>
  </si>
  <si>
    <t>37.3.8</t>
  </si>
  <si>
    <t>37.3.9</t>
  </si>
  <si>
    <t>37.4.1</t>
  </si>
  <si>
    <t>37.4.2</t>
  </si>
  <si>
    <t>37.4.3</t>
  </si>
  <si>
    <t>37.4.4</t>
  </si>
  <si>
    <t>37.4.5</t>
  </si>
  <si>
    <t>37.4.6</t>
  </si>
  <si>
    <t>37.5.1</t>
  </si>
  <si>
    <t>37.5.2</t>
  </si>
  <si>
    <t>37.5.3</t>
  </si>
  <si>
    <t>37.5.4</t>
  </si>
  <si>
    <t>37.5.5</t>
  </si>
  <si>
    <t>37.5.6</t>
  </si>
  <si>
    <t>37.5.7</t>
  </si>
  <si>
    <t>Prevención de la Contaminación</t>
  </si>
  <si>
    <t>40.1.1</t>
  </si>
  <si>
    <t>40.1.2</t>
  </si>
  <si>
    <t>40.1.3</t>
  </si>
  <si>
    <t>40.1.4</t>
  </si>
  <si>
    <t>40.2.1</t>
  </si>
  <si>
    <t>40.2.2</t>
  </si>
  <si>
    <t>40.2.3</t>
  </si>
  <si>
    <t>40.3.1</t>
  </si>
  <si>
    <t>40.3.2</t>
  </si>
  <si>
    <t>40.3.3</t>
  </si>
  <si>
    <t>40.3.4</t>
  </si>
  <si>
    <t>40.3.5</t>
  </si>
  <si>
    <t>40.4.1</t>
  </si>
  <si>
    <t>40.4.2</t>
  </si>
  <si>
    <t>40.4.3</t>
  </si>
  <si>
    <t>40.5.1</t>
  </si>
  <si>
    <t>40.5.2</t>
  </si>
  <si>
    <t>Uso Sustentable de Recursos: Agua</t>
  </si>
  <si>
    <t>42.1.1</t>
  </si>
  <si>
    <t>42.1.2</t>
  </si>
  <si>
    <t>42.1.3</t>
  </si>
  <si>
    <t>42.2.1</t>
  </si>
  <si>
    <t>42.2.2</t>
  </si>
  <si>
    <t>42.3.1</t>
  </si>
  <si>
    <t>42.3.2</t>
  </si>
  <si>
    <t>42.3.3</t>
  </si>
  <si>
    <t>42.4.1</t>
  </si>
  <si>
    <t>42.4.2</t>
  </si>
  <si>
    <t>42.4.3</t>
  </si>
  <si>
    <t>42.4.4</t>
  </si>
  <si>
    <t>42.5.1</t>
  </si>
  <si>
    <t>42.5.2</t>
  </si>
  <si>
    <t>42.5.3</t>
  </si>
  <si>
    <t>42.5.4</t>
  </si>
  <si>
    <t>NO APLICA</t>
  </si>
  <si>
    <t>Educación y Concientización Ambiental</t>
  </si>
  <si>
    <t>45.1.1</t>
  </si>
  <si>
    <t>45.1.2</t>
  </si>
  <si>
    <t>45.1.3</t>
  </si>
  <si>
    <t>45.2.1</t>
  </si>
  <si>
    <t>45.2.2</t>
  </si>
  <si>
    <t>45.3.1</t>
  </si>
  <si>
    <t>45.3.2</t>
  </si>
  <si>
    <t>45.3.3</t>
  </si>
  <si>
    <t>45.4.1</t>
  </si>
  <si>
    <t>45.4.2</t>
  </si>
  <si>
    <t>45.5.1</t>
  </si>
  <si>
    <t>45.5.2</t>
  </si>
  <si>
    <t>45.5.3</t>
  </si>
  <si>
    <t>45.5.4</t>
  </si>
  <si>
    <t>Impactos de Transporte, Logística y Distribución</t>
  </si>
  <si>
    <t>46.1.1</t>
  </si>
  <si>
    <t>46.1.2</t>
  </si>
  <si>
    <t>46.1.3</t>
  </si>
  <si>
    <t>46.2.1</t>
  </si>
  <si>
    <t>46.2.2</t>
  </si>
  <si>
    <t>46.2.3</t>
  </si>
  <si>
    <t>46.2.4</t>
  </si>
  <si>
    <t>46.2.5</t>
  </si>
  <si>
    <t>46.3.1</t>
  </si>
  <si>
    <t>46.3.2</t>
  </si>
  <si>
    <t>46.3.3</t>
  </si>
  <si>
    <t>46.4.1</t>
  </si>
  <si>
    <t>46.4.2</t>
  </si>
  <si>
    <t>46.4.3</t>
  </si>
  <si>
    <t>46.4.4</t>
  </si>
  <si>
    <t>46.4.5</t>
  </si>
  <si>
    <t>46.5.1</t>
  </si>
  <si>
    <t>46.5.2</t>
  </si>
  <si>
    <t>46.5.3</t>
  </si>
  <si>
    <t>46.5.4</t>
  </si>
  <si>
    <t>DESCRIPCION</t>
  </si>
  <si>
    <t>DIMENSIÓN</t>
  </si>
  <si>
    <t>GOBIERNO CORPORATIVO Y GESTIÓN</t>
  </si>
  <si>
    <t>DIMENSIÓN DEL INDICADOR</t>
  </si>
  <si>
    <t>INIDCADOR</t>
  </si>
  <si>
    <t>DIMENSIÓN SOCIAL</t>
  </si>
  <si>
    <t>DIMENSIÓN AMBIENTAL</t>
  </si>
  <si>
    <t>PREGUNTAS1</t>
  </si>
  <si>
    <t>PREGUNTAS2</t>
  </si>
  <si>
    <t>PREGUNTAS3</t>
  </si>
  <si>
    <t>PREGUNTAS4</t>
  </si>
  <si>
    <t>PREGUNTAS5</t>
  </si>
  <si>
    <t>PREGUNTAS6</t>
  </si>
  <si>
    <t>PREGUNTAS7</t>
  </si>
  <si>
    <t>PREGUNTAS8</t>
  </si>
  <si>
    <t>PREGUNTAS9</t>
  </si>
  <si>
    <t>Este indicador no tiene aplicación en la empresa. Justificar:</t>
  </si>
  <si>
    <t>Peso No Aplica</t>
  </si>
  <si>
    <t>Peso Total Si</t>
  </si>
  <si>
    <t>Peso Total No</t>
  </si>
  <si>
    <t>TOTAL RESPUESTAS</t>
  </si>
  <si>
    <t>TOTAL PREGUNTAS</t>
  </si>
  <si>
    <t>PESOS</t>
  </si>
  <si>
    <t>Total general</t>
  </si>
  <si>
    <t>Suma de Peso No Aplica</t>
  </si>
  <si>
    <t>Suma de Peso Total Si</t>
  </si>
  <si>
    <t>Suma de Peso Total No</t>
  </si>
  <si>
    <t>No Aplica</t>
  </si>
  <si>
    <t>Proveer soluciones tecnológicas para el mercado Eléctrico, Telecomunicaciones e Industria del sector público y privado con compromiso de excelencia y gran desempeño de productos y servicio.</t>
  </si>
  <si>
    <t>Para el 2022 ser reconocidos por nuestros clientes y competencia como una empresa líder en el mercado ecuatoriano en ventas de productos y servicios tecnológicos, satisfaciendo de manera global, los requerimientos generados en los campos de: Eléctrico, Telecomunicaciones e Industria.</t>
  </si>
  <si>
    <t>DIAGNOSTICO APLICANDO ETHOS</t>
  </si>
  <si>
    <t>Nombre</t>
  </si>
  <si>
    <t>Descripción</t>
  </si>
  <si>
    <t>Resultado</t>
  </si>
  <si>
    <t>Recomendación</t>
  </si>
  <si>
    <t>MEDIO AMBIENTE</t>
  </si>
  <si>
    <t>Mejorar</t>
  </si>
  <si>
    <t>Espera</t>
  </si>
  <si>
    <t>Indicador</t>
  </si>
  <si>
    <t>Identificar los procesos con mayor grado de suceptibilidad que podrían incurrir en conducta no acorde a los valores de la empresa y emitir una políica.</t>
  </si>
  <si>
    <t>Reciclar en su totalidad los productos que conforman parte del empaque. Cartón, plásticos, etc</t>
  </si>
  <si>
    <t>Concientizar al personal y partes interesadas sobre el uso racional de los recursos</t>
  </si>
  <si>
    <t>Medir y Controlar la huella de carbono en la operaciones</t>
  </si>
  <si>
    <t>Promover proyectos que involucren a los colaboradores y sociedad</t>
  </si>
  <si>
    <t>Motivar al personal para que pueda realizar actvidades de distracción durante la jornada laboral y en tiempos libres</t>
  </si>
  <si>
    <t>Interesarse por formar parte de las actividades de vecinos y empresas a su alrededor</t>
  </si>
  <si>
    <t>Dimensión</t>
  </si>
  <si>
    <t>Objetivo</t>
  </si>
  <si>
    <t>Reducir los desechos que conforman parte de los empaques de los productos, en un 47%, hasta Dic. 2021</t>
  </si>
  <si>
    <t>Capacitar al personal de la organización sobre el uso racional de los recursos no renovables, mediante charlas informativas trimestrales</t>
  </si>
  <si>
    <t>Realizar un programa de seguimeinto y cuantificación de los impactos amientales en el Dep. De Logística desde el 05 de enero del 2021</t>
  </si>
  <si>
    <t>Identificar los procesos con mayor grado de suceptibilidad que podrían incurrir en conducta antiética hasta el abril 30 del 2021. 
Capacitar a los colaboradores sobre normas éticas para negocios, hasta febrero 28 del 2021.</t>
  </si>
  <si>
    <t>Promover proyectos que involucren a los colaboradores y sociedad por lo menos un proyecto cada año.</t>
  </si>
  <si>
    <t>Dictar charlas al personal de la empresa sobre riesgos psicosociales dos veces al año.
Motivar al personal para que realice pausas activas durante la jornada laboral.</t>
  </si>
  <si>
    <t>Identificar las necesidades de los stakeholders hasta abril del 2021.
Realizar reuniones trimestrales con los representantes de la comunidad en donde realiza sus actividades la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</si>
</sst>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4C4C4C"/>
      <name val="Arial"/>
      <family val="2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0" fillId="0" borderId="1" xfId="0" applyBorder="1" applyAlignment="1">
      <alignment horizontal="center"/>
    </xf>
    <xf numFmtId="0" fontId="3" fillId="0" borderId="0" xfId="0" applyFont="1" applyAlignment="1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9" fontId="12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/>
    <xf numFmtId="9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pivotButton="1"/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  <xf numFmtId="0" fontId="14" fillId="4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</cellXfs>
  <cellStyles count="2">
    <cellStyle name="Normal" xfId="0" builtinId="0"/>
    <cellStyle name="Porcentaje" xfId="1" builtinId="5"/>
  </cellStyles>
  <dxfs count="32">
    <dxf>
      <alignment horizont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4-4C97-BA10-B0E31E84D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4-4C97-BA10-B0E31E84D6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4-4C97-BA10-B0E31E84D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'ETHOS BASE'!$O$448:$O$450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Aplica</c:v>
                </c:pt>
              </c:strCache>
            </c:strRef>
          </c:cat>
          <c:val>
            <c:numRef>
              <c:f>'ETHOS BASE'!$Q$448:$Q$450</c:f>
              <c:numCache>
                <c:formatCode>0%</c:formatCode>
                <c:ptCount val="3"/>
                <c:pt idx="0">
                  <c:v>0.38508064516129031</c:v>
                </c:pt>
                <c:pt idx="1">
                  <c:v>0.61290322580645162</c:v>
                </c:pt>
                <c:pt idx="2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A31-B96B-2D61D82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 de Acción_Ambiental.xlsx]GRAFICO!TablaDinámica3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Suma de Peso No Aplica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GRAFICO!$C$5:$C$10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F07-4FD2-BF05-DB150B26BEF3}"/>
            </c:ext>
          </c:extLst>
        </c:ser>
        <c:ser>
          <c:idx val="1"/>
          <c:order val="1"/>
          <c:tx>
            <c:strRef>
              <c:f>GRAFICO!$D$4</c:f>
              <c:strCache>
                <c:ptCount val="1"/>
                <c:pt idx="0">
                  <c:v>Suma de Peso Total 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GRAFICO!$D$5:$D$10</c:f>
              <c:numCache>
                <c:formatCode>0%</c:formatCode>
                <c:ptCount val="5"/>
                <c:pt idx="0">
                  <c:v>1.6129032258064516E-2</c:v>
                </c:pt>
                <c:pt idx="1">
                  <c:v>2.0161290322580645E-3</c:v>
                </c:pt>
                <c:pt idx="2">
                  <c:v>0</c:v>
                </c:pt>
                <c:pt idx="3">
                  <c:v>1.0080645161290322E-2</c:v>
                </c:pt>
                <c:pt idx="4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7-4FD2-BF05-DB150B26BEF3}"/>
            </c:ext>
          </c:extLst>
        </c:ser>
        <c:ser>
          <c:idx val="2"/>
          <c:order val="2"/>
          <c:tx>
            <c:strRef>
              <c:f>GRAFICO!$E$4</c:f>
              <c:strCache>
                <c:ptCount val="1"/>
                <c:pt idx="0">
                  <c:v>Suma de Peso Total 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GRAFICO!$E$5:$E$10</c:f>
              <c:numCache>
                <c:formatCode>0%</c:formatCode>
                <c:ptCount val="5"/>
                <c:pt idx="0">
                  <c:v>1.6129032258064516E-2</c:v>
                </c:pt>
                <c:pt idx="1">
                  <c:v>2.8225806451612899E-2</c:v>
                </c:pt>
                <c:pt idx="2">
                  <c:v>4.4354838709677415E-2</c:v>
                </c:pt>
                <c:pt idx="3">
                  <c:v>2.8225806451612902E-2</c:v>
                </c:pt>
                <c:pt idx="4">
                  <c:v>3.8306451612903226E-2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7-4FD2-BF05-DB150B26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572991"/>
        <c:axId val="718851423"/>
      </c:radarChart>
      <c:catAx>
        <c:axId val="8635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851423"/>
        <c:crosses val="autoZero"/>
        <c:auto val="1"/>
        <c:lblAlgn val="ctr"/>
        <c:lblOffset val="100"/>
        <c:noMultiLvlLbl val="0"/>
      </c:catAx>
      <c:valAx>
        <c:axId val="71885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57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/>
      <dgm:t>
        <a:bodyPr/>
        <a:lstStyle/>
        <a:p>
          <a:r>
            <a:rPr lang="es-ES"/>
            <a:t>Proveedores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/>
      <dgm:t>
        <a:bodyPr/>
        <a:lstStyle/>
        <a:p>
          <a:r>
            <a:rPr lang="es-ES"/>
            <a:t>Commscope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1F27FD21-2312-41CC-B551-749FACBB34D2}">
      <dgm:prSet phldrT="[Texto]"/>
      <dgm:spPr/>
      <dgm:t>
        <a:bodyPr/>
        <a:lstStyle/>
        <a:p>
          <a:endParaRPr lang="es-ES"/>
        </a:p>
      </dgm:t>
    </dgm:pt>
    <dgm:pt modelId="{BBBD4799-943B-4CB5-8267-01C792AC8603}" type="parTrans" cxnId="{0CB9AA5E-2E3C-4F62-8413-422053882729}">
      <dgm:prSet/>
      <dgm:spPr/>
      <dgm:t>
        <a:bodyPr/>
        <a:lstStyle/>
        <a:p>
          <a:endParaRPr lang="es-ES"/>
        </a:p>
      </dgm:t>
    </dgm:pt>
    <dgm:pt modelId="{7C7127C4-8F4A-478A-A2BB-D5460D64748F}" type="sibTrans" cxnId="{0CB9AA5E-2E3C-4F62-8413-422053882729}">
      <dgm:prSet/>
      <dgm:spPr/>
      <dgm:t>
        <a:bodyPr/>
        <a:lstStyle/>
        <a:p>
          <a:endParaRPr lang="es-ES"/>
        </a:p>
      </dgm:t>
    </dgm:pt>
    <dgm:pt modelId="{7D275357-3D6B-4B46-974D-0AB4D461ACCE}">
      <dgm:prSet phldrT="[Texto]"/>
      <dgm:spPr/>
      <dgm:t>
        <a:bodyPr/>
        <a:lstStyle/>
        <a:p>
          <a:endParaRPr lang="es-ES"/>
        </a:p>
      </dgm:t>
    </dgm:pt>
    <dgm:pt modelId="{32872365-3E36-4F74-926C-A97D61D73E2F}" type="parTrans" cxnId="{EA70E3CC-4C43-4E33-9601-E3B41C34ED56}">
      <dgm:prSet/>
      <dgm:spPr/>
      <dgm:t>
        <a:bodyPr/>
        <a:lstStyle/>
        <a:p>
          <a:endParaRPr lang="es-ES"/>
        </a:p>
      </dgm:t>
    </dgm:pt>
    <dgm:pt modelId="{FB748651-385D-4B7C-AC81-8AC1CC150E71}" type="sibTrans" cxnId="{EA70E3CC-4C43-4E33-9601-E3B41C34ED56}">
      <dgm:prSet/>
      <dgm:spPr/>
      <dgm:t>
        <a:bodyPr/>
        <a:lstStyle/>
        <a:p>
          <a:endParaRPr lang="es-ES"/>
        </a:p>
      </dgm:t>
    </dgm:pt>
    <dgm:pt modelId="{6409B6B0-493A-485F-87A6-3E7353D7B533}">
      <dgm:prSet phldrT="[Texto]"/>
      <dgm:spPr/>
      <dgm:t>
        <a:bodyPr/>
        <a:lstStyle/>
        <a:p>
          <a:endParaRPr lang="es-ES"/>
        </a:p>
      </dgm:t>
    </dgm:pt>
    <dgm:pt modelId="{FEBA3FB4-A2B0-4368-8E8E-E7B8A09A36CA}" type="parTrans" cxnId="{4CD15BD4-A1FF-4CBE-8AA4-6CA7319B0EDB}">
      <dgm:prSet/>
      <dgm:spPr/>
      <dgm:t>
        <a:bodyPr/>
        <a:lstStyle/>
        <a:p>
          <a:endParaRPr lang="es-ES"/>
        </a:p>
      </dgm:t>
    </dgm:pt>
    <dgm:pt modelId="{11E0D76C-E8AA-4641-A7B6-EA5332B7872F}" type="sibTrans" cxnId="{4CD15BD4-A1FF-4CBE-8AA4-6CA7319B0EDB}">
      <dgm:prSet/>
      <dgm:spPr/>
      <dgm:t>
        <a:bodyPr/>
        <a:lstStyle/>
        <a:p>
          <a:endParaRPr lang="es-ES"/>
        </a:p>
      </dgm:t>
    </dgm:pt>
    <dgm:pt modelId="{3EADD1BE-C395-4535-B75D-AD723547CD14}">
      <dgm:prSet phldrT="[Texto]"/>
      <dgm:spPr/>
      <dgm:t>
        <a:bodyPr/>
        <a:lstStyle/>
        <a:p>
          <a:endParaRPr lang="es-ES"/>
        </a:p>
      </dgm:t>
    </dgm:pt>
    <dgm:pt modelId="{567DB7AC-2935-4D1F-A2AD-98847F5DAB7B}" type="parTrans" cxnId="{A7B19FCA-BB75-46FE-93B2-035B581A1C79}">
      <dgm:prSet/>
      <dgm:spPr/>
      <dgm:t>
        <a:bodyPr/>
        <a:lstStyle/>
        <a:p>
          <a:endParaRPr lang="es-ES"/>
        </a:p>
      </dgm:t>
    </dgm:pt>
    <dgm:pt modelId="{824B2D01-B376-4EC2-9915-362786C598FD}" type="sibTrans" cxnId="{A7B19FCA-BB75-46FE-93B2-035B581A1C79}">
      <dgm:prSet/>
      <dgm:spPr/>
      <dgm:t>
        <a:bodyPr/>
        <a:lstStyle/>
        <a:p>
          <a:endParaRPr lang="es-ES"/>
        </a:p>
      </dgm:t>
    </dgm:pt>
    <dgm:pt modelId="{8139E566-CD12-4E05-9B1A-A8FF0D498352}">
      <dgm:prSet phldrT="[Texto]"/>
      <dgm:spPr/>
      <dgm:t>
        <a:bodyPr/>
        <a:lstStyle/>
        <a:p>
          <a:endParaRPr lang="es-ES"/>
        </a:p>
      </dgm:t>
    </dgm:pt>
    <dgm:pt modelId="{737047F4-C517-44F9-955E-B5D9D7CFC6DD}" type="parTrans" cxnId="{20AFA003-3E33-4F1E-8631-25F0828545A5}">
      <dgm:prSet/>
      <dgm:spPr/>
      <dgm:t>
        <a:bodyPr/>
        <a:lstStyle/>
        <a:p>
          <a:endParaRPr lang="es-ES"/>
        </a:p>
      </dgm:t>
    </dgm:pt>
    <dgm:pt modelId="{CD3C9949-0F90-4047-B629-B6A077C4D12C}" type="sibTrans" cxnId="{20AFA003-3E33-4F1E-8631-25F0828545A5}">
      <dgm:prSet/>
      <dgm:spPr/>
      <dgm:t>
        <a:bodyPr/>
        <a:lstStyle/>
        <a:p>
          <a:endParaRPr lang="es-ES"/>
        </a:p>
      </dgm:t>
    </dgm:pt>
    <dgm:pt modelId="{5E095422-EF56-4ECA-85FA-B2234CF46F48}">
      <dgm:prSet phldrT="[Texto]"/>
      <dgm:spPr/>
      <dgm:t>
        <a:bodyPr/>
        <a:lstStyle/>
        <a:p>
          <a:endParaRPr lang="es-ES"/>
        </a:p>
      </dgm:t>
    </dgm:pt>
    <dgm:pt modelId="{AABD9B77-F147-4C88-8A40-03479275991D}" type="parTrans" cxnId="{D71AC51D-30FC-4D7B-B172-16B5720F6D7F}">
      <dgm:prSet/>
      <dgm:spPr/>
      <dgm:t>
        <a:bodyPr/>
        <a:lstStyle/>
        <a:p>
          <a:endParaRPr lang="es-ES"/>
        </a:p>
      </dgm:t>
    </dgm:pt>
    <dgm:pt modelId="{FB83D188-4F40-4AC9-A6A4-4D0EF17CC68A}" type="sibTrans" cxnId="{D71AC51D-30FC-4D7B-B172-16B5720F6D7F}">
      <dgm:prSet/>
      <dgm:spPr/>
      <dgm:t>
        <a:bodyPr/>
        <a:lstStyle/>
        <a:p>
          <a:endParaRPr lang="es-ES"/>
        </a:p>
      </dgm:t>
    </dgm:pt>
    <dgm:pt modelId="{887F93C9-D267-4EA5-89B8-7983A8ECE88B}">
      <dgm:prSet phldrT="[Texto]"/>
      <dgm:spPr/>
      <dgm:t>
        <a:bodyPr/>
        <a:lstStyle/>
        <a:p>
          <a:r>
            <a:rPr lang="es-ES"/>
            <a:t>Brady</a:t>
          </a:r>
        </a:p>
      </dgm:t>
    </dgm:pt>
    <dgm:pt modelId="{C30A7F03-70C7-4FE2-B508-84195FCD3159}" type="parTrans" cxnId="{33E7FAB5-D2CC-47FF-A137-9FDE31452F8B}">
      <dgm:prSet/>
      <dgm:spPr/>
      <dgm:t>
        <a:bodyPr/>
        <a:lstStyle/>
        <a:p>
          <a:endParaRPr lang="es-ES"/>
        </a:p>
      </dgm:t>
    </dgm:pt>
    <dgm:pt modelId="{005FF9A3-B3F2-4539-ABF7-3F3CC8017E0B}" type="sibTrans" cxnId="{33E7FAB5-D2CC-47FF-A137-9FDE31452F8B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/>
      <dgm:t>
        <a:bodyPr/>
        <a:lstStyle/>
        <a:p>
          <a:r>
            <a:rPr lang="es-ES"/>
            <a:t>Polywater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6394D6AB-A39F-4962-B80F-072068E83DD4}">
      <dgm:prSet phldrT="[Texto]"/>
      <dgm:spPr/>
      <dgm:t>
        <a:bodyPr/>
        <a:lstStyle/>
        <a:p>
          <a:r>
            <a:rPr lang="es-ES"/>
            <a:t>Linkwell</a:t>
          </a:r>
        </a:p>
      </dgm:t>
    </dgm:pt>
    <dgm:pt modelId="{D00C887D-EE71-4DBE-B615-19463462DCA1}" type="parTrans" cxnId="{697B2C71-2BEB-40BD-96A5-1474ACECE9DE}">
      <dgm:prSet/>
      <dgm:spPr/>
      <dgm:t>
        <a:bodyPr/>
        <a:lstStyle/>
        <a:p>
          <a:endParaRPr lang="es-ES"/>
        </a:p>
      </dgm:t>
    </dgm:pt>
    <dgm:pt modelId="{823DAFDE-34CC-4464-8067-EBBEE68E2AD5}" type="sibTrans" cxnId="{697B2C71-2BEB-40BD-96A5-1474ACECE9DE}">
      <dgm:prSet/>
      <dgm:spPr/>
      <dgm:t>
        <a:bodyPr/>
        <a:lstStyle/>
        <a:p>
          <a:endParaRPr lang="es-ES"/>
        </a:p>
      </dgm:t>
    </dgm:pt>
    <dgm:pt modelId="{C3431690-F250-4473-8404-5B1517CDABED}">
      <dgm:prSet phldrT="[Texto]"/>
      <dgm:spPr/>
      <dgm:t>
        <a:bodyPr/>
        <a:lstStyle/>
        <a:p>
          <a:r>
            <a:rPr lang="es-ES"/>
            <a:t>Yokogawa</a:t>
          </a:r>
        </a:p>
      </dgm:t>
    </dgm:pt>
    <dgm:pt modelId="{F9CFFE6F-8B03-465E-926B-B29A3F0E496C}" type="parTrans" cxnId="{5060930F-C2E0-441D-A0E5-F98575FEA6F0}">
      <dgm:prSet/>
      <dgm:spPr/>
      <dgm:t>
        <a:bodyPr/>
        <a:lstStyle/>
        <a:p>
          <a:endParaRPr lang="es-ES"/>
        </a:p>
      </dgm:t>
    </dgm:pt>
    <dgm:pt modelId="{6D57ADED-99E5-4B2E-AAAB-2B9C36CC7898}" type="sibTrans" cxnId="{5060930F-C2E0-441D-A0E5-F98575FEA6F0}">
      <dgm:prSet/>
      <dgm:spPr/>
      <dgm:t>
        <a:bodyPr/>
        <a:lstStyle/>
        <a:p>
          <a:endParaRPr lang="es-ES"/>
        </a:p>
      </dgm:t>
    </dgm:pt>
    <dgm:pt modelId="{989E9616-B11F-472D-9DCA-BE411053588B}">
      <dgm:prSet phldrT="[Texto]"/>
      <dgm:spPr/>
      <dgm:t>
        <a:bodyPr/>
        <a:lstStyle/>
        <a:p>
          <a:r>
            <a:rPr lang="es-ES"/>
            <a:t>Plumetaz</a:t>
          </a:r>
        </a:p>
      </dgm:t>
    </dgm:pt>
    <dgm:pt modelId="{B4C66329-E787-4631-B79E-60DA9FF662E1}" type="parTrans" cxnId="{19EE3E31-64EC-4C97-87DC-C12441749471}">
      <dgm:prSet/>
      <dgm:spPr/>
      <dgm:t>
        <a:bodyPr/>
        <a:lstStyle/>
        <a:p>
          <a:endParaRPr lang="es-ES"/>
        </a:p>
      </dgm:t>
    </dgm:pt>
    <dgm:pt modelId="{9626791F-D672-46E2-8FA8-C296D36DEA9C}" type="sibTrans" cxnId="{19EE3E31-64EC-4C97-87DC-C12441749471}">
      <dgm:prSet/>
      <dgm:spPr/>
      <dgm:t>
        <a:bodyPr/>
        <a:lstStyle/>
        <a:p>
          <a:endParaRPr lang="es-ES"/>
        </a:p>
      </dgm:t>
    </dgm:pt>
    <dgm:pt modelId="{84F91077-2AA6-433C-A86D-58436AD81540}">
      <dgm:prSet phldrT="[Texto]"/>
      <dgm:spPr/>
      <dgm:t>
        <a:bodyPr/>
        <a:lstStyle/>
        <a:p>
          <a:endParaRPr lang="es-ES"/>
        </a:p>
      </dgm:t>
    </dgm:pt>
    <dgm:pt modelId="{6E57A7E1-AAB6-4D94-BF1E-E35706D81D54}" type="parTrans" cxnId="{C44B0912-5188-4E02-A26A-C10C22A701C7}">
      <dgm:prSet/>
      <dgm:spPr/>
      <dgm:t>
        <a:bodyPr/>
        <a:lstStyle/>
        <a:p>
          <a:endParaRPr lang="es-ES"/>
        </a:p>
      </dgm:t>
    </dgm:pt>
    <dgm:pt modelId="{A4BC488D-F3C6-4C90-90F7-B30731D6BD13}" type="sibTrans" cxnId="{C44B0912-5188-4E02-A26A-C10C22A701C7}">
      <dgm:prSet/>
      <dgm:spPr/>
      <dgm:t>
        <a:bodyPr/>
        <a:lstStyle/>
        <a:p>
          <a:endParaRPr lang="es-ES"/>
        </a:p>
      </dgm:t>
    </dgm:pt>
    <dgm:pt modelId="{CA886753-2E11-4495-A04E-3525CE710BE9}">
      <dgm:prSet phldrT="[Texto]"/>
      <dgm:spPr/>
      <dgm:t>
        <a:bodyPr/>
        <a:lstStyle/>
        <a:p>
          <a:endParaRPr lang="es-ES"/>
        </a:p>
      </dgm:t>
    </dgm:pt>
    <dgm:pt modelId="{BB8BE1C2-AA91-4381-B7B3-A8FC3043D133}" type="parTrans" cxnId="{AAA914DE-60D1-49E9-BEEF-8CBA7706B14B}">
      <dgm:prSet/>
      <dgm:spPr/>
      <dgm:t>
        <a:bodyPr/>
        <a:lstStyle/>
        <a:p>
          <a:endParaRPr lang="es-ES"/>
        </a:p>
      </dgm:t>
    </dgm:pt>
    <dgm:pt modelId="{46F1C4B1-59BE-4C39-827D-480282E83422}" type="sibTrans" cxnId="{AAA914DE-60D1-49E9-BEEF-8CBA7706B14B}">
      <dgm:prSet/>
      <dgm:spPr/>
      <dgm:t>
        <a:bodyPr/>
        <a:lstStyle/>
        <a:p>
          <a:endParaRPr lang="es-ES"/>
        </a:p>
      </dgm:t>
    </dgm:pt>
    <dgm:pt modelId="{BDD59FF9-B486-4C1F-9E5C-B1E2332ABE98}">
      <dgm:prSet phldrT="[Texto]"/>
      <dgm:spPr/>
      <dgm:t>
        <a:bodyPr/>
        <a:lstStyle/>
        <a:p>
          <a:endParaRPr lang="es-ES"/>
        </a:p>
      </dgm:t>
    </dgm:pt>
    <dgm:pt modelId="{946723E8-C35F-4B44-B350-878A911E3C39}" type="parTrans" cxnId="{63DEBE54-8228-4CF1-A709-4DAF97168DE2}">
      <dgm:prSet/>
      <dgm:spPr/>
      <dgm:t>
        <a:bodyPr/>
        <a:lstStyle/>
        <a:p>
          <a:endParaRPr lang="es-ES"/>
        </a:p>
      </dgm:t>
    </dgm:pt>
    <dgm:pt modelId="{8DDFB3C1-30DB-4D13-8530-9178A2722189}" type="sibTrans" cxnId="{63DEBE54-8228-4CF1-A709-4DAF97168DE2}">
      <dgm:prSet/>
      <dgm:spPr/>
      <dgm:t>
        <a:bodyPr/>
        <a:lstStyle/>
        <a:p>
          <a:endParaRPr lang="es-ES"/>
        </a:p>
      </dgm:t>
    </dgm:pt>
    <dgm:pt modelId="{B1247A8C-049F-44A3-913F-89831C0D7EF9}">
      <dgm:prSet phldrT="[Texto]"/>
      <dgm:spPr/>
      <dgm:t>
        <a:bodyPr/>
        <a:lstStyle/>
        <a:p>
          <a:endParaRPr lang="es-ES"/>
        </a:p>
      </dgm:t>
    </dgm:pt>
    <dgm:pt modelId="{5EEE86FF-7989-4647-911A-971264803440}" type="parTrans" cxnId="{038CF33B-760D-403A-A8D3-5EA4FC277528}">
      <dgm:prSet/>
      <dgm:spPr/>
      <dgm:t>
        <a:bodyPr/>
        <a:lstStyle/>
        <a:p>
          <a:endParaRPr lang="es-ES"/>
        </a:p>
      </dgm:t>
    </dgm:pt>
    <dgm:pt modelId="{E76B32F0-3DBB-4853-8EA6-CF781A9EFB2C}" type="sibTrans" cxnId="{038CF33B-760D-403A-A8D3-5EA4FC277528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6"/>
      <dgm:spPr/>
    </dgm:pt>
    <dgm:pt modelId="{2EF5B11E-C883-4160-80A5-A92EDA918427}" type="pres">
      <dgm:prSet presAssocID="{8FAE36C7-F63C-40B9-A8D6-FC370108700C}" presName="text0" presStyleLbl="node1" presStyleIdx="1" presStyleCnt="7">
        <dgm:presLayoutVars>
          <dgm:bulletEnabled val="1"/>
        </dgm:presLayoutVars>
      </dgm:prSet>
      <dgm:spPr/>
    </dgm:pt>
    <dgm:pt modelId="{699D474B-D9E7-4711-B3FA-70FFAF478585}" type="pres">
      <dgm:prSet presAssocID="{C30A7F03-70C7-4FE2-B508-84195FCD3159}" presName="Name56" presStyleLbl="parChTrans1D2" presStyleIdx="1" presStyleCnt="6"/>
      <dgm:spPr/>
    </dgm:pt>
    <dgm:pt modelId="{95312751-0659-46CA-AAC1-007ACB1052DB}" type="pres">
      <dgm:prSet presAssocID="{887F93C9-D267-4EA5-89B8-7983A8ECE88B}" presName="text0" presStyleLbl="node1" presStyleIdx="2" presStyleCnt="7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2" presStyleCnt="6"/>
      <dgm:spPr/>
    </dgm:pt>
    <dgm:pt modelId="{0860A9AB-8A0E-4502-AA99-5DBBEA16A112}" type="pres">
      <dgm:prSet presAssocID="{E0C0243D-6939-4BFF-82BB-B42C2DBCB446}" presName="text0" presStyleLbl="node1" presStyleIdx="3" presStyleCnt="7">
        <dgm:presLayoutVars>
          <dgm:bulletEnabled val="1"/>
        </dgm:presLayoutVars>
      </dgm:prSet>
      <dgm:spPr/>
    </dgm:pt>
    <dgm:pt modelId="{46A39483-D911-4E2E-A0E6-6B42D2DA80EE}" type="pres">
      <dgm:prSet presAssocID="{D00C887D-EE71-4DBE-B615-19463462DCA1}" presName="Name56" presStyleLbl="parChTrans1D2" presStyleIdx="3" presStyleCnt="6"/>
      <dgm:spPr/>
    </dgm:pt>
    <dgm:pt modelId="{6A9DBC08-496D-46AF-A800-4BD5A0C682FA}" type="pres">
      <dgm:prSet presAssocID="{6394D6AB-A39F-4962-B80F-072068E83DD4}" presName="text0" presStyleLbl="node1" presStyleIdx="4" presStyleCnt="7">
        <dgm:presLayoutVars>
          <dgm:bulletEnabled val="1"/>
        </dgm:presLayoutVars>
      </dgm:prSet>
      <dgm:spPr/>
    </dgm:pt>
    <dgm:pt modelId="{0CC499FE-FA1D-4B91-B86D-D2789E777200}" type="pres">
      <dgm:prSet presAssocID="{F9CFFE6F-8B03-465E-926B-B29A3F0E496C}" presName="Name56" presStyleLbl="parChTrans1D2" presStyleIdx="4" presStyleCnt="6"/>
      <dgm:spPr/>
    </dgm:pt>
    <dgm:pt modelId="{A1A63ADA-D7DF-4843-944C-A67168F43D9F}" type="pres">
      <dgm:prSet presAssocID="{C3431690-F250-4473-8404-5B1517CDABED}" presName="text0" presStyleLbl="node1" presStyleIdx="5" presStyleCnt="7">
        <dgm:presLayoutVars>
          <dgm:bulletEnabled val="1"/>
        </dgm:presLayoutVars>
      </dgm:prSet>
      <dgm:spPr/>
    </dgm:pt>
    <dgm:pt modelId="{6D272917-16A1-4DFF-AF93-687D48E3F83B}" type="pres">
      <dgm:prSet presAssocID="{B4C66329-E787-4631-B79E-60DA9FF662E1}" presName="Name56" presStyleLbl="parChTrans1D2" presStyleIdx="5" presStyleCnt="6"/>
      <dgm:spPr/>
    </dgm:pt>
    <dgm:pt modelId="{03F3CF03-DB72-41C9-8D29-7207BC3FECA6}" type="pres">
      <dgm:prSet presAssocID="{989E9616-B11F-472D-9DCA-BE411053588B}" presName="text0" presStyleLbl="node1" presStyleIdx="6" presStyleCnt="7">
        <dgm:presLayoutVars>
          <dgm:bulletEnabled val="1"/>
        </dgm:presLayoutVars>
      </dgm:prSet>
      <dgm:spPr/>
    </dgm:pt>
  </dgm:ptLst>
  <dgm:cxnLst>
    <dgm:cxn modelId="{20AFA003-3E33-4F1E-8631-25F0828545A5}" srcId="{5EFDE221-97F3-461A-91FF-72F21AEDAFFE}" destId="{8139E566-CD12-4E05-9B1A-A8FF0D498352}" srcOrd="4" destOrd="0" parTransId="{737047F4-C517-44F9-955E-B5D9D7CFC6DD}" sibTransId="{CD3C9949-0F90-4047-B629-B6A077C4D12C}"/>
    <dgm:cxn modelId="{5060930F-C2E0-441D-A0E5-F98575FEA6F0}" srcId="{BA376F0D-2609-4AC6-8BE0-928050C30A85}" destId="{C3431690-F250-4473-8404-5B1517CDABED}" srcOrd="4" destOrd="0" parTransId="{F9CFFE6F-8B03-465E-926B-B29A3F0E496C}" sibTransId="{6D57ADED-99E5-4B2E-AAAB-2B9C36CC7898}"/>
    <dgm:cxn modelId="{C44B0912-5188-4E02-A26A-C10C22A701C7}" srcId="{1F27FD21-2312-41CC-B551-749FACBB34D2}" destId="{84F91077-2AA6-433C-A86D-58436AD81540}" srcOrd="1" destOrd="0" parTransId="{6E57A7E1-AAB6-4D94-BF1E-E35706D81D54}" sibTransId="{A4BC488D-F3C6-4C90-90F7-B30731D6BD13}"/>
    <dgm:cxn modelId="{5876F317-6672-40F8-A0D3-9238D1EC9655}" type="presOf" srcId="{C3431690-F250-4473-8404-5B1517CDABED}" destId="{A1A63ADA-D7DF-4843-944C-A67168F43D9F}" srcOrd="0" destOrd="0" presId="urn:microsoft.com/office/officeart/2008/layout/RadialCluster"/>
    <dgm:cxn modelId="{D71AC51D-30FC-4D7B-B172-16B5720F6D7F}" srcId="{8139E566-CD12-4E05-9B1A-A8FF0D498352}" destId="{5E095422-EF56-4ECA-85FA-B2234CF46F48}" srcOrd="0" destOrd="0" parTransId="{AABD9B77-F147-4C88-8A40-03479275991D}" sibTransId="{FB83D188-4F40-4AC9-A6A4-4D0EF17CC68A}"/>
    <dgm:cxn modelId="{9088C022-E6F1-4901-B2CF-1899CB8848E0}" type="presOf" srcId="{C30A7F03-70C7-4FE2-B508-84195FCD3159}" destId="{699D474B-D9E7-4711-B3FA-70FFAF478585}" srcOrd="0" destOrd="0" presId="urn:microsoft.com/office/officeart/2008/layout/RadialCluster"/>
    <dgm:cxn modelId="{CBE4E42F-7380-4B30-BBA0-50E9BBD64AED}" type="presOf" srcId="{B4C66329-E787-4631-B79E-60DA9FF662E1}" destId="{6D272917-16A1-4DFF-AF93-687D48E3F83B}" srcOrd="0" destOrd="0" presId="urn:microsoft.com/office/officeart/2008/layout/RadialCluster"/>
    <dgm:cxn modelId="{19EE3E31-64EC-4C97-87DC-C12441749471}" srcId="{BA376F0D-2609-4AC6-8BE0-928050C30A85}" destId="{989E9616-B11F-472D-9DCA-BE411053588B}" srcOrd="5" destOrd="0" parTransId="{B4C66329-E787-4631-B79E-60DA9FF662E1}" sibTransId="{9626791F-D672-46E2-8FA8-C296D36DEA9C}"/>
    <dgm:cxn modelId="{714FAE31-697A-47E9-B540-5BEDB35FB0F3}" type="presOf" srcId="{887F93C9-D267-4EA5-89B8-7983A8ECE88B}" destId="{95312751-0659-46CA-AAC1-007ACB1052DB}" srcOrd="0" destOrd="0" presId="urn:microsoft.com/office/officeart/2008/layout/RadialCluster"/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038CF33B-760D-403A-A8D3-5EA4FC277528}" srcId="{5EFDE221-97F3-461A-91FF-72F21AEDAFFE}" destId="{B1247A8C-049F-44A3-913F-89831C0D7EF9}" srcOrd="2" destOrd="0" parTransId="{5EEE86FF-7989-4647-911A-971264803440}" sibTransId="{E76B32F0-3DBB-4853-8EA6-CF781A9EFB2C}"/>
    <dgm:cxn modelId="{0CB9AA5E-2E3C-4F62-8413-422053882729}" srcId="{5EFDE221-97F3-461A-91FF-72F21AEDAFFE}" destId="{1F27FD21-2312-41CC-B551-749FACBB34D2}" srcOrd="1" destOrd="0" parTransId="{BBBD4799-943B-4CB5-8267-01C792AC8603}" sibTransId="{7C7127C4-8F4A-478A-A2BB-D5460D64748F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90C95E68-0226-4EC3-B9CB-0CD45AEF2226}" type="presOf" srcId="{D00C887D-EE71-4DBE-B615-19463462DCA1}" destId="{46A39483-D911-4E2E-A0E6-6B42D2DA80EE}" srcOrd="0" destOrd="0" presId="urn:microsoft.com/office/officeart/2008/layout/RadialCluster"/>
    <dgm:cxn modelId="{697B2C71-2BEB-40BD-96A5-1474ACECE9DE}" srcId="{BA376F0D-2609-4AC6-8BE0-928050C30A85}" destId="{6394D6AB-A39F-4962-B80F-072068E83DD4}" srcOrd="3" destOrd="0" parTransId="{D00C887D-EE71-4DBE-B615-19463462DCA1}" sibTransId="{823DAFDE-34CC-4464-8067-EBBEE68E2AD5}"/>
    <dgm:cxn modelId="{63DEBE54-8228-4CF1-A709-4DAF97168DE2}" srcId="{1F27FD21-2312-41CC-B551-749FACBB34D2}" destId="{BDD59FF9-B486-4C1F-9E5C-B1E2332ABE98}" srcOrd="3" destOrd="0" parTransId="{946723E8-C35F-4B44-B350-878A911E3C39}" sibTransId="{8DDFB3C1-30DB-4D13-8530-9178A2722189}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2" destOrd="0" parTransId="{003D8E56-3E54-44FE-965A-99B9D5EED709}" sibTransId="{3F8FF3EE-C196-41DF-A4C4-DDFDE9337657}"/>
    <dgm:cxn modelId="{CF5A469D-5C71-4FDB-8327-42007B83E1B2}" type="presOf" srcId="{6394D6AB-A39F-4962-B80F-072068E83DD4}" destId="{6A9DBC08-496D-46AF-A800-4BD5A0C682FA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1F5E5DA5-27D6-40BE-81DD-EA1E22A2FCB4}" type="presOf" srcId="{F9CFFE6F-8B03-465E-926B-B29A3F0E496C}" destId="{0CC499FE-FA1D-4B91-B86D-D2789E777200}" srcOrd="0" destOrd="0" presId="urn:microsoft.com/office/officeart/2008/layout/RadialCluster"/>
    <dgm:cxn modelId="{33E7FAB5-D2CC-47FF-A137-9FDE31452F8B}" srcId="{BA376F0D-2609-4AC6-8BE0-928050C30A85}" destId="{887F93C9-D267-4EA5-89B8-7983A8ECE88B}" srcOrd="1" destOrd="0" parTransId="{C30A7F03-70C7-4FE2-B508-84195FCD3159}" sibTransId="{005FF9A3-B3F2-4539-ABF7-3F3CC8017E0B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A7B19FCA-BB75-46FE-93B2-035B581A1C79}" srcId="{6409B6B0-493A-485F-87A6-3E7353D7B533}" destId="{3EADD1BE-C395-4535-B75D-AD723547CD14}" srcOrd="0" destOrd="0" parTransId="{567DB7AC-2935-4D1F-A2AD-98847F5DAB7B}" sibTransId="{824B2D01-B376-4EC2-9915-362786C598FD}"/>
    <dgm:cxn modelId="{EA70E3CC-4C43-4E33-9601-E3B41C34ED56}" srcId="{1F27FD21-2312-41CC-B551-749FACBB34D2}" destId="{7D275357-3D6B-4B46-974D-0AB4D461ACCE}" srcOrd="0" destOrd="0" parTransId="{32872365-3E36-4F74-926C-A97D61D73E2F}" sibTransId="{FB748651-385D-4B7C-AC81-8AC1CC150E71}"/>
    <dgm:cxn modelId="{4CD15BD4-A1FF-4CBE-8AA4-6CA7319B0EDB}" srcId="{5EFDE221-97F3-461A-91FF-72F21AEDAFFE}" destId="{6409B6B0-493A-485F-87A6-3E7353D7B533}" srcOrd="3" destOrd="0" parTransId="{FEBA3FB4-A2B0-4368-8E8E-E7B8A09A36CA}" sibTransId="{11E0D76C-E8AA-4641-A7B6-EA5332B7872F}"/>
    <dgm:cxn modelId="{BEC0F4D8-ECB8-433A-AB8A-65B84355D92B}" type="presOf" srcId="{989E9616-B11F-472D-9DCA-BE411053588B}" destId="{03F3CF03-DB72-41C9-8D29-7207BC3FECA6}" srcOrd="0" destOrd="0" presId="urn:microsoft.com/office/officeart/2008/layout/RadialCluster"/>
    <dgm:cxn modelId="{AAA914DE-60D1-49E9-BEEF-8CBA7706B14B}" srcId="{1F27FD21-2312-41CC-B551-749FACBB34D2}" destId="{CA886753-2E11-4495-A04E-3525CE710BE9}" srcOrd="2" destOrd="0" parTransId="{BB8BE1C2-AA91-4381-B7B3-A8FC3043D133}" sibTransId="{46F1C4B1-59BE-4C39-827D-480282E83422}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4D907A08-0388-4B5E-8BA8-F90412709E91}" type="presParOf" srcId="{C852262F-4EBF-4BC0-8C56-B84048753E98}" destId="{699D474B-D9E7-4711-B3FA-70FFAF478585}" srcOrd="3" destOrd="0" presId="urn:microsoft.com/office/officeart/2008/layout/RadialCluster"/>
    <dgm:cxn modelId="{35AF48FB-70D2-4F39-9092-3F355E9FF356}" type="presParOf" srcId="{C852262F-4EBF-4BC0-8C56-B84048753E98}" destId="{95312751-0659-46CA-AAC1-007ACB1052DB}" srcOrd="4" destOrd="0" presId="urn:microsoft.com/office/officeart/2008/layout/RadialCluster"/>
    <dgm:cxn modelId="{ED41D330-7981-4290-B768-440B974ED9D1}" type="presParOf" srcId="{C852262F-4EBF-4BC0-8C56-B84048753E98}" destId="{35A25850-38BA-48D2-8893-D5201A5D5BD0}" srcOrd="5" destOrd="0" presId="urn:microsoft.com/office/officeart/2008/layout/RadialCluster"/>
    <dgm:cxn modelId="{EB4BDBBC-1EDD-4277-8C23-99E7EEFAB5EC}" type="presParOf" srcId="{C852262F-4EBF-4BC0-8C56-B84048753E98}" destId="{0860A9AB-8A0E-4502-AA99-5DBBEA16A112}" srcOrd="6" destOrd="0" presId="urn:microsoft.com/office/officeart/2008/layout/RadialCluster"/>
    <dgm:cxn modelId="{68770378-E54E-4D8F-8801-D03CF2D3C92C}" type="presParOf" srcId="{C852262F-4EBF-4BC0-8C56-B84048753E98}" destId="{46A39483-D911-4E2E-A0E6-6B42D2DA80EE}" srcOrd="7" destOrd="0" presId="urn:microsoft.com/office/officeart/2008/layout/RadialCluster"/>
    <dgm:cxn modelId="{C8A4957E-597D-4BF3-85C0-5C7C53F4C940}" type="presParOf" srcId="{C852262F-4EBF-4BC0-8C56-B84048753E98}" destId="{6A9DBC08-496D-46AF-A800-4BD5A0C682FA}" srcOrd="8" destOrd="0" presId="urn:microsoft.com/office/officeart/2008/layout/RadialCluster"/>
    <dgm:cxn modelId="{C5C68129-B37E-493C-9A4E-4E336064300C}" type="presParOf" srcId="{C852262F-4EBF-4BC0-8C56-B84048753E98}" destId="{0CC499FE-FA1D-4B91-B86D-D2789E777200}" srcOrd="9" destOrd="0" presId="urn:microsoft.com/office/officeart/2008/layout/RadialCluster"/>
    <dgm:cxn modelId="{12A0C9CB-6DE4-43EE-BC83-D91BD9688BBD}" type="presParOf" srcId="{C852262F-4EBF-4BC0-8C56-B84048753E98}" destId="{A1A63ADA-D7DF-4843-944C-A67168F43D9F}" srcOrd="10" destOrd="0" presId="urn:microsoft.com/office/officeart/2008/layout/RadialCluster"/>
    <dgm:cxn modelId="{8B6F8B7C-9F71-4F43-8585-095692207397}" type="presParOf" srcId="{C852262F-4EBF-4BC0-8C56-B84048753E98}" destId="{6D272917-16A1-4DFF-AF93-687D48E3F83B}" srcOrd="11" destOrd="0" presId="urn:microsoft.com/office/officeart/2008/layout/RadialCluster"/>
    <dgm:cxn modelId="{2F213EE6-F757-46AE-BF69-FBF1D17BC7ED}" type="presParOf" srcId="{C852262F-4EBF-4BC0-8C56-B84048753E98}" destId="{03F3CF03-DB72-41C9-8D29-7207BC3FECA6}" srcOrd="1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Clientes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CNT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ETAPA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Punto Net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Petroleras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Sector Publico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Trabajadores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Gerencia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RRHH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Financiera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Abastecimeinto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Distribución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 custLinFactNeighborY="-206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Stakeholders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Sociedad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Aki Supermercados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CMA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Skimo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endParaRPr lang="es-ES"/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5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4"/>
      <dgm:spPr/>
    </dgm:pt>
    <dgm:pt modelId="{2EF5B11E-C883-4160-80A5-A92EDA918427}" type="pres">
      <dgm:prSet presAssocID="{8FAE36C7-F63C-40B9-A8D6-FC370108700C}" presName="text0" presStyleLbl="node1" presStyleIdx="1" presStyleCnt="5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4"/>
      <dgm:spPr/>
    </dgm:pt>
    <dgm:pt modelId="{0860A9AB-8A0E-4502-AA99-5DBBEA16A112}" type="pres">
      <dgm:prSet presAssocID="{E0C0243D-6939-4BFF-82BB-B42C2DBCB446}" presName="text0" presStyleLbl="node1" presStyleIdx="2" presStyleCnt="5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4"/>
      <dgm:spPr/>
    </dgm:pt>
    <dgm:pt modelId="{D77AD361-5655-4E33-941B-F43307185627}" type="pres">
      <dgm:prSet presAssocID="{259597C3-2B93-4496-B0CA-C14CB6BA798D}" presName="text0" presStyleLbl="node1" presStyleIdx="3" presStyleCnt="5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4"/>
      <dgm:spPr/>
    </dgm:pt>
    <dgm:pt modelId="{8E4CE6D6-B184-42DB-BA6C-CFCBB111CD70}" type="pres">
      <dgm:prSet presAssocID="{1A0A1ABC-8169-4D90-8674-F8D61580360A}" presName="text0" presStyleLbl="node1" presStyleIdx="4" presStyleCnt="5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5EFDE221-97F3-461A-91FF-72F21AEDAFFE}" destId="{0258DDE6-9239-4AEC-A29F-35C592B342E3}" srcOrd="1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Accionistas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Dueños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2" custScaleX="79955" custScaleY="54168" custLinFactNeighborY="298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1"/>
      <dgm:spPr/>
    </dgm:pt>
    <dgm:pt modelId="{2EF5B11E-C883-4160-80A5-A92EDA918427}" type="pres">
      <dgm:prSet presAssocID="{8FAE36C7-F63C-40B9-A8D6-FC370108700C}" presName="text0" presStyleLbl="node1" presStyleIdx="1" presStyleCnt="2" custScaleX="72505" custScaleY="74627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Proveedores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Commscope</a:t>
          </a:r>
        </a:p>
      </dsp:txBody>
      <dsp:txXfrm>
        <a:off x="2489661" y="27151"/>
        <a:ext cx="497551" cy="497551"/>
      </dsp:txXfrm>
    </dsp:sp>
    <dsp:sp modelId="{699D474B-D9E7-4711-B3FA-70FFAF478585}">
      <dsp:nvSpPr>
        <dsp:cNvPr id="0" name=""/>
        <dsp:cNvSpPr/>
      </dsp:nvSpPr>
      <dsp:spPr>
        <a:xfrm rot="19800000">
          <a:off x="3129674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312751-0659-46CA-AAC1-007ACB1052DB}">
      <dsp:nvSpPr>
        <dsp:cNvPr id="0" name=""/>
        <dsp:cNvSpPr/>
      </dsp:nvSpPr>
      <dsp:spPr>
        <a:xfrm>
          <a:off x="3411626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Brady</a:t>
          </a:r>
        </a:p>
      </dsp:txBody>
      <dsp:txXfrm>
        <a:off x="3438542" y="574988"/>
        <a:ext cx="497551" cy="497551"/>
      </dsp:txXfrm>
    </dsp:sp>
    <dsp:sp modelId="{35A25850-38BA-48D2-8893-D5201A5D5BD0}">
      <dsp:nvSpPr>
        <dsp:cNvPr id="0" name=""/>
        <dsp:cNvSpPr/>
      </dsp:nvSpPr>
      <dsp:spPr>
        <a:xfrm rot="1800000">
          <a:off x="3129674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411626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Polywater</a:t>
          </a:r>
        </a:p>
      </dsp:txBody>
      <dsp:txXfrm>
        <a:off x="3438542" y="1670660"/>
        <a:ext cx="497551" cy="497551"/>
      </dsp:txXfrm>
    </dsp:sp>
    <dsp:sp modelId="{46A39483-D911-4E2E-A0E6-6B42D2DA80EE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DBC08-496D-46AF-A800-4BD5A0C682FA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Linkwell</a:t>
          </a:r>
        </a:p>
      </dsp:txBody>
      <dsp:txXfrm>
        <a:off x="2489661" y="2218497"/>
        <a:ext cx="497551" cy="497551"/>
      </dsp:txXfrm>
    </dsp:sp>
    <dsp:sp modelId="{0CC499FE-FA1D-4B91-B86D-D2789E777200}">
      <dsp:nvSpPr>
        <dsp:cNvPr id="0" name=""/>
        <dsp:cNvSpPr/>
      </dsp:nvSpPr>
      <dsp:spPr>
        <a:xfrm rot="9000000">
          <a:off x="2045005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A63ADA-D7DF-4843-944C-A67168F43D9F}">
      <dsp:nvSpPr>
        <dsp:cNvPr id="0" name=""/>
        <dsp:cNvSpPr/>
      </dsp:nvSpPr>
      <dsp:spPr>
        <a:xfrm>
          <a:off x="1513865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Yokogawa</a:t>
          </a:r>
        </a:p>
      </dsp:txBody>
      <dsp:txXfrm>
        <a:off x="1540781" y="1670660"/>
        <a:ext cx="497551" cy="497551"/>
      </dsp:txXfrm>
    </dsp:sp>
    <dsp:sp modelId="{6D272917-16A1-4DFF-AF93-687D48E3F83B}">
      <dsp:nvSpPr>
        <dsp:cNvPr id="0" name=""/>
        <dsp:cNvSpPr/>
      </dsp:nvSpPr>
      <dsp:spPr>
        <a:xfrm rot="12600000">
          <a:off x="2045005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F3CF03-DB72-41C9-8D29-7207BC3FECA6}">
      <dsp:nvSpPr>
        <dsp:cNvPr id="0" name=""/>
        <dsp:cNvSpPr/>
      </dsp:nvSpPr>
      <dsp:spPr>
        <a:xfrm>
          <a:off x="1513865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Plumetaz</a:t>
          </a:r>
        </a:p>
      </dsp:txBody>
      <dsp:txXfrm>
        <a:off x="1540781" y="574988"/>
        <a:ext cx="497551" cy="49755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70119"/>
          <a:ext cx="822960" cy="822960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Clientes</a:t>
          </a:r>
        </a:p>
      </dsp:txBody>
      <dsp:txXfrm>
        <a:off x="2367131" y="111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06058" y="837740"/>
          <a:ext cx="46475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6475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/>
            <a:t>CNT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520000">
          <a:off x="3139409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ETAPA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240000">
          <a:off x="2975039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Punto Net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560000">
          <a:off x="2199296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Empresas Petroleras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880000">
          <a:off x="1908070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Empresas Sector Publico</a:t>
          </a:r>
        </a:p>
      </dsp:txBody>
      <dsp:txXfrm>
        <a:off x="1394111" y="876858"/>
        <a:ext cx="497551" cy="4975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22498"/>
          <a:ext cx="822960" cy="82296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Trabajadores</a:t>
          </a:r>
        </a:p>
      </dsp:txBody>
      <dsp:txXfrm>
        <a:off x="2367131" y="1062672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29868" y="813930"/>
          <a:ext cx="417137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17137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Gerencia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656837">
          <a:off x="3141984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RRHH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320816">
          <a:off x="2946196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Financiera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479184">
          <a:off x="2175249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Abastecimeinto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743163">
          <a:off x="1910645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Distribución</a:t>
          </a:r>
        </a:p>
      </dsp:txBody>
      <dsp:txXfrm>
        <a:off x="1394111" y="876858"/>
        <a:ext cx="497551" cy="49755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Stakeholders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Sociedad</a:t>
          </a:r>
        </a:p>
      </dsp:txBody>
      <dsp:txXfrm>
        <a:off x="2489661" y="27151"/>
        <a:ext cx="497551" cy="497551"/>
      </dsp:txXfrm>
    </dsp:sp>
    <dsp:sp modelId="{35A25850-38BA-48D2-8893-D5201A5D5BD0}">
      <dsp:nvSpPr>
        <dsp:cNvPr id="0" name=""/>
        <dsp:cNvSpPr/>
      </dsp:nvSpPr>
      <dsp:spPr>
        <a:xfrm>
          <a:off x="3149917" y="137159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418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Aki Supermercados</a:t>
          </a:r>
        </a:p>
      </dsp:txBody>
      <dsp:txXfrm>
        <a:off x="3585334" y="1122824"/>
        <a:ext cx="497551" cy="497551"/>
      </dsp:txXfrm>
    </dsp:sp>
    <dsp:sp modelId="{1FE88469-214B-43C3-8828-A5F2720710C7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CMA</a:t>
          </a:r>
        </a:p>
      </dsp:txBody>
      <dsp:txXfrm>
        <a:off x="2489661" y="2218497"/>
        <a:ext cx="497551" cy="497551"/>
      </dsp:txXfrm>
    </dsp:sp>
    <dsp:sp modelId="{53F4B77B-1647-45E6-9C7F-85807F0887C8}">
      <dsp:nvSpPr>
        <dsp:cNvPr id="0" name=""/>
        <dsp:cNvSpPr/>
      </dsp:nvSpPr>
      <dsp:spPr>
        <a:xfrm rot="10800000">
          <a:off x="1918456" y="137160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367073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Skimo</a:t>
          </a:r>
        </a:p>
      </dsp:txBody>
      <dsp:txXfrm>
        <a:off x="1393989" y="1122824"/>
        <a:ext cx="497551" cy="49755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1499382" y="1009631"/>
          <a:ext cx="1096662" cy="742968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Accionistas</a:t>
          </a:r>
        </a:p>
      </dsp:txBody>
      <dsp:txXfrm>
        <a:off x="1535651" y="1045900"/>
        <a:ext cx="1024124" cy="670430"/>
      </dsp:txXfrm>
    </dsp:sp>
    <dsp:sp modelId="{E688BC5C-C44A-469A-A19F-1166ACCCB4A2}">
      <dsp:nvSpPr>
        <dsp:cNvPr id="0" name=""/>
        <dsp:cNvSpPr/>
      </dsp:nvSpPr>
      <dsp:spPr>
        <a:xfrm rot="21579511">
          <a:off x="2596039" y="1375716"/>
          <a:ext cx="71515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71515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3311191" y="1028699"/>
          <a:ext cx="666300" cy="685801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Dueños</a:t>
          </a:r>
        </a:p>
      </dsp:txBody>
      <dsp:txXfrm>
        <a:off x="3343717" y="1061225"/>
        <a:ext cx="601248" cy="6207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image" Target="../media/image1.png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</xdr:rowOff>
    </xdr:from>
    <xdr:to>
      <xdr:col>7</xdr:col>
      <xdr:colOff>142875</xdr:colOff>
      <xdr:row>26</xdr:row>
      <xdr:rowOff>90487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A5030B6-858E-4AAE-BAF9-0CA841DB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485775</xdr:colOff>
      <xdr:row>9</xdr:row>
      <xdr:rowOff>133350</xdr:rowOff>
    </xdr:from>
    <xdr:to>
      <xdr:col>13</xdr:col>
      <xdr:colOff>628650</xdr:colOff>
      <xdr:row>24</xdr:row>
      <xdr:rowOff>19050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8C6572F-0479-432E-B0B6-0D4F77CD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28</xdr:row>
      <xdr:rowOff>171450</xdr:rowOff>
    </xdr:from>
    <xdr:to>
      <xdr:col>7</xdr:col>
      <xdr:colOff>142875</xdr:colOff>
      <xdr:row>43</xdr:row>
      <xdr:rowOff>57150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9671C94-3C30-41D4-9D14-942CF33E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6</xdr:col>
      <xdr:colOff>19050</xdr:colOff>
      <xdr:row>33</xdr:row>
      <xdr:rowOff>76200</xdr:rowOff>
    </xdr:from>
    <xdr:to>
      <xdr:col>13</xdr:col>
      <xdr:colOff>161925</xdr:colOff>
      <xdr:row>47</xdr:row>
      <xdr:rowOff>152400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68E17229-6FF0-4E39-B211-2DD0FB55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9</xdr:col>
      <xdr:colOff>38100</xdr:colOff>
      <xdr:row>20</xdr:row>
      <xdr:rowOff>142875</xdr:rowOff>
    </xdr:from>
    <xdr:to>
      <xdr:col>16</xdr:col>
      <xdr:colOff>180975</xdr:colOff>
      <xdr:row>35</xdr:row>
      <xdr:rowOff>28575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48DA84D5-41EF-4801-8D92-55AAEF1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5</xdr:col>
      <xdr:colOff>66674</xdr:colOff>
      <xdr:row>26</xdr:row>
      <xdr:rowOff>17235</xdr:rowOff>
    </xdr:from>
    <xdr:to>
      <xdr:col>8</xdr:col>
      <xdr:colOff>447675</xdr:colOff>
      <xdr:row>30</xdr:row>
      <xdr:rowOff>171450</xdr:rowOff>
    </xdr:to>
    <xdr:pic>
      <xdr:nvPicPr>
        <xdr:cNvPr id="7" name="Imagen 6" descr="GlobalElectric S.A.">
          <a:extLst>
            <a:ext uri="{FF2B5EF4-FFF2-40B4-BE49-F238E27FC236}">
              <a16:creationId xmlns:a16="http://schemas.microsoft.com/office/drawing/2014/main" id="{1948075B-4E57-4EE1-A7F4-EB5DD8E2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5313135"/>
          <a:ext cx="2667001" cy="9162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17</xdr:row>
      <xdr:rowOff>38100</xdr:rowOff>
    </xdr:from>
    <xdr:to>
      <xdr:col>9</xdr:col>
      <xdr:colOff>323850</xdr:colOff>
      <xdr:row>24</xdr:row>
      <xdr:rowOff>0</xdr:rowOff>
    </xdr:to>
    <xdr:sp macro="" textlink="">
      <xdr:nvSpPr>
        <xdr:cNvPr id="2" name="Flecha: doblada 1">
          <a:extLst>
            <a:ext uri="{FF2B5EF4-FFF2-40B4-BE49-F238E27FC236}">
              <a16:creationId xmlns:a16="http://schemas.microsoft.com/office/drawing/2014/main" id="{221514E4-1A94-4AE1-ACDD-BA7549235E9D}"/>
            </a:ext>
          </a:extLst>
        </xdr:cNvPr>
        <xdr:cNvSpPr/>
      </xdr:nvSpPr>
      <xdr:spPr>
        <a:xfrm>
          <a:off x="5372100" y="3619500"/>
          <a:ext cx="1809750" cy="12954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685800</xdr:colOff>
      <xdr:row>34</xdr:row>
      <xdr:rowOff>38099</xdr:rowOff>
    </xdr:from>
    <xdr:to>
      <xdr:col>8</xdr:col>
      <xdr:colOff>647700</xdr:colOff>
      <xdr:row>38</xdr:row>
      <xdr:rowOff>107586</xdr:rowOff>
    </xdr:to>
    <xdr:sp macro="" textlink="">
      <xdr:nvSpPr>
        <xdr:cNvPr id="12" name="Flecha: doblada 11">
          <a:extLst>
            <a:ext uri="{FF2B5EF4-FFF2-40B4-BE49-F238E27FC236}">
              <a16:creationId xmlns:a16="http://schemas.microsoft.com/office/drawing/2014/main" id="{A58E0CF2-3CC4-463E-8C2E-A7C1B514BC6C}"/>
            </a:ext>
          </a:extLst>
        </xdr:cNvPr>
        <xdr:cNvSpPr/>
      </xdr:nvSpPr>
      <xdr:spPr>
        <a:xfrm rot="10800000" flipH="1">
          <a:off x="5257800" y="6857999"/>
          <a:ext cx="1485900" cy="831487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638175</xdr:colOff>
      <xdr:row>34</xdr:row>
      <xdr:rowOff>47624</xdr:rowOff>
    </xdr:from>
    <xdr:to>
      <xdr:col>6</xdr:col>
      <xdr:colOff>666750</xdr:colOff>
      <xdr:row>38</xdr:row>
      <xdr:rowOff>133349</xdr:rowOff>
    </xdr:to>
    <xdr:sp macro="" textlink="">
      <xdr:nvSpPr>
        <xdr:cNvPr id="13" name="Flecha: doblada 12">
          <a:extLst>
            <a:ext uri="{FF2B5EF4-FFF2-40B4-BE49-F238E27FC236}">
              <a16:creationId xmlns:a16="http://schemas.microsoft.com/office/drawing/2014/main" id="{B9E9387A-7EAB-474A-8681-4143A476C962}"/>
            </a:ext>
          </a:extLst>
        </xdr:cNvPr>
        <xdr:cNvSpPr/>
      </xdr:nvSpPr>
      <xdr:spPr>
        <a:xfrm rot="10800000">
          <a:off x="3686175" y="6867524"/>
          <a:ext cx="1552575" cy="847725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723900</xdr:colOff>
      <xdr:row>17</xdr:row>
      <xdr:rowOff>114300</xdr:rowOff>
    </xdr:from>
    <xdr:to>
      <xdr:col>7</xdr:col>
      <xdr:colOff>66675</xdr:colOff>
      <xdr:row>24</xdr:row>
      <xdr:rowOff>0</xdr:rowOff>
    </xdr:to>
    <xdr:sp macro="" textlink="">
      <xdr:nvSpPr>
        <xdr:cNvPr id="14" name="Flecha: doblada 13">
          <a:extLst>
            <a:ext uri="{FF2B5EF4-FFF2-40B4-BE49-F238E27FC236}">
              <a16:creationId xmlns:a16="http://schemas.microsoft.com/office/drawing/2014/main" id="{48DB9586-2005-4C78-8D16-93E1980AE344}"/>
            </a:ext>
          </a:extLst>
        </xdr:cNvPr>
        <xdr:cNvSpPr/>
      </xdr:nvSpPr>
      <xdr:spPr>
        <a:xfrm flipH="1">
          <a:off x="3771900" y="3695700"/>
          <a:ext cx="1628775" cy="12192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676275</xdr:colOff>
      <xdr:row>27</xdr:row>
      <xdr:rowOff>28575</xdr:rowOff>
    </xdr:from>
    <xdr:to>
      <xdr:col>10</xdr:col>
      <xdr:colOff>390525</xdr:colOff>
      <xdr:row>29</xdr:row>
      <xdr:rowOff>180975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28AE2D59-9393-499D-978D-D4D3BE4BBCBF}"/>
            </a:ext>
          </a:extLst>
        </xdr:cNvPr>
        <xdr:cNvSpPr/>
      </xdr:nvSpPr>
      <xdr:spPr>
        <a:xfrm>
          <a:off x="6772275" y="5514975"/>
          <a:ext cx="1238250" cy="533400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451</xdr:row>
      <xdr:rowOff>52387</xdr:rowOff>
    </xdr:from>
    <xdr:to>
      <xdr:col>17</xdr:col>
      <xdr:colOff>685800</xdr:colOff>
      <xdr:row>465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1C2EAE-0E6A-4AB3-B3F1-C56C0EF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161925</xdr:rowOff>
    </xdr:from>
    <xdr:to>
      <xdr:col>10</xdr:col>
      <xdr:colOff>990600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F9BAA-E8AB-464A-B0BB-96B62327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Lopez" refreshedDate="44144.243705208333" createdVersion="6" refreshedVersion="6" minRefreshableVersion="3" recordCount="437" xr:uid="{377F87F6-EB0F-4973-A138-D9DA6630063F}">
  <cacheSource type="worksheet">
    <worksheetSource ref="A5:T442" sheet="ETHOS BASE"/>
  </cacheSource>
  <cacheFields count="20">
    <cacheField name="ESTADIO" numFmtId="0">
      <sharedItems count="5">
        <s v="ESTADIO 1"/>
        <s v="ESTADIO 2"/>
        <s v="ESTADIO 3"/>
        <s v="ESTADIO 4"/>
        <s v="ESTADIO 5"/>
      </sharedItems>
    </cacheField>
    <cacheField name="DIMENSIÓN" numFmtId="0">
      <sharedItems count="4">
        <s v="VISIÓN Y ESTRATEGÍA"/>
        <s v="GOBIERNO CORPORATIVO Y GESTIÓN"/>
        <s v="DIMENSIÓN SOCIAL"/>
        <s v="DIMENSIÓN AMBIENTAL"/>
      </sharedItems>
    </cacheField>
    <cacheField name="DIMENSIÓN DEL INDICADOR" numFmtId="0">
      <sharedItems count="30">
        <s v="Dimensión Visión y Estrategia"/>
        <s v="Código de Conducta"/>
        <s v="Gobernabilidad Corporativa"/>
        <s v="Diálogo y Compromiso con los Públicos Estratégicos /Partes Interesadas"/>
        <s v="Relaciones con Inversores y Reportes Financieros"/>
        <s v="Comunicación Basada en Principios Éticos y Responsabilidad Social_x000a_"/>
        <s v="Prácticas Anticorrupción"/>
        <s v="Transparencia y Gestión Participativa"/>
        <s v="Sistema de Gestión Integrado"/>
        <s v="Sistema de Gestión de Proveedores"/>
        <s v="Mapeo de los Impactos de Operación y Gestión de Riesgos"/>
        <s v="Monitoreo de los Impactos del Negocio en los Derechos Humanos"/>
        <s v="Promoción de la Diversidad y Equidad"/>
        <s v="Relación con Empleados (Efectivos, Tercerizados, Temporarios o a Tiempo Parcial)"/>
        <s v="Relaciones con Sindicatos"/>
        <s v="Remuneración y Beneficios"/>
        <s v="Compromiso con el Desarrollo Profesional"/>
        <s v="Comportamiento Frente a los Despidos y la Jubilación"/>
        <s v="Salud y Seguridad de los Empleados"/>
        <s v="Condiciones de Trabajo, Calidad de Vida y Jornada de Trabajo"/>
        <s v="Relacionamiento con el Consumidor"/>
        <s v="Impacto Derivado del Uso de Productos y/o Servicios"/>
        <s v="Gestión de los impactos de la empresa en la comunidad"/>
        <s v="Compromiso con el Desarrollo de la Comunidad y Gestión de las Acciones Sociales"/>
        <s v="Apoyo al Desarrollo de Proveedores"/>
        <s v="Gestión de las Acciones Relacionadas con el Cambio Climático"/>
        <s v="Prevención de la Contaminación"/>
        <s v="Uso Sustentable de Recursos: Agua"/>
        <s v="Educación y Concientización Ambiental"/>
        <s v="Impactos de Transporte, Logística y Distribución"/>
      </sharedItems>
    </cacheField>
    <cacheField name="INIDCADOR" numFmtId="0">
      <sharedItems containsSemiMixedTypes="0" containsString="0" containsNumber="1" containsInteger="1" minValue="0" maxValue="46"/>
    </cacheField>
    <cacheField name="DESCRIPCION" numFmtId="0">
      <sharedItems/>
    </cacheField>
    <cacheField name="PREGUNTAS1" numFmtId="0">
      <sharedItems containsBlank="1" containsMixedTypes="1" containsNumber="1" containsInteger="1" minValue="1" maxValue="1"/>
    </cacheField>
    <cacheField name="PREGUNTAS2" numFmtId="0">
      <sharedItems containsBlank="1" containsMixedTypes="1" containsNumber="1" containsInteger="1" minValue="1" maxValue="1"/>
    </cacheField>
    <cacheField name="PREGUNTAS3" numFmtId="0">
      <sharedItems containsBlank="1" containsMixedTypes="1" containsNumber="1" containsInteger="1" minValue="1" maxValue="1"/>
    </cacheField>
    <cacheField name="PREGUNTAS4" numFmtId="0">
      <sharedItems containsBlank="1" containsMixedTypes="1" containsNumber="1" containsInteger="1" minValue="1" maxValue="1"/>
    </cacheField>
    <cacheField name="PREGUNTAS5" numFmtId="0">
      <sharedItems containsBlank="1" containsMixedTypes="1" containsNumber="1" containsInteger="1" minValue="1" maxValue="1"/>
    </cacheField>
    <cacheField name="PREGUNTAS6" numFmtId="0">
      <sharedItems containsBlank="1" containsMixedTypes="1" containsNumber="1" containsInteger="1" minValue="1" maxValue="1"/>
    </cacheField>
    <cacheField name="PREGUNTAS7" numFmtId="0">
      <sharedItems containsBlank="1" containsMixedTypes="1" containsNumber="1" containsInteger="1" minValue="1" maxValue="1"/>
    </cacheField>
    <cacheField name="PREGUNTAS8" numFmtId="0">
      <sharedItems containsBlank="1" containsMixedTypes="1" containsNumber="1" containsInteger="1" minValue="1" maxValue="1"/>
    </cacheField>
    <cacheField name="PREGUNTAS9" numFmtId="0">
      <sharedItems containsBlank="1" containsMixedTypes="1" containsNumber="1" containsInteger="1" minValue="1" maxValue="1"/>
    </cacheField>
    <cacheField name="NO APLICA" numFmtId="0">
      <sharedItems containsString="0" containsBlank="1" containsNumber="1" containsInteger="1" minValue="1" maxValue="1"/>
    </cacheField>
    <cacheField name="TOTAL SI" numFmtId="0">
      <sharedItems containsString="0" containsBlank="1" containsNumber="1" containsInteger="1" minValue="0" maxValue="5"/>
    </cacheField>
    <cacheField name="TOTAL NO" numFmtId="0">
      <sharedItems containsString="0" containsBlank="1" containsNumber="1" containsInteger="1" minValue="0" maxValue="8"/>
    </cacheField>
    <cacheField name="Peso No Aplica" numFmtId="0">
      <sharedItems containsString="0" containsBlank="1" containsNumber="1" containsInteger="1" minValue="0" maxValue="0"/>
    </cacheField>
    <cacheField name="Peso Total Si" numFmtId="10">
      <sharedItems containsString="0" containsBlank="1" containsNumber="1" minValue="0" maxValue="1.0080645161290322E-2"/>
    </cacheField>
    <cacheField name="Peso Total No" numFmtId="10">
      <sharedItems containsString="0" containsBlank="1" containsNumber="1" minValue="0" maxValue="1.612903225806451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  <x v="0"/>
    <n v="1"/>
    <s v="CUMPLIMIENTO Y/O TRATAMIENTO INICIAL"/>
    <s v="1.1"/>
    <m/>
    <m/>
    <m/>
    <m/>
    <m/>
    <m/>
    <m/>
    <m/>
    <m/>
    <m/>
    <m/>
    <m/>
    <m/>
    <m/>
  </r>
  <r>
    <x v="0"/>
    <x v="0"/>
    <x v="0"/>
    <n v="1"/>
    <s v="SI"/>
    <m/>
    <m/>
    <m/>
    <m/>
    <m/>
    <m/>
    <m/>
    <m/>
    <m/>
    <m/>
    <n v="0"/>
    <m/>
    <n v="0"/>
    <n v="0"/>
    <m/>
  </r>
  <r>
    <x v="0"/>
    <x v="0"/>
    <x v="0"/>
    <n v="1"/>
    <s v="NO"/>
    <n v="1"/>
    <m/>
    <m/>
    <m/>
    <m/>
    <m/>
    <m/>
    <m/>
    <m/>
    <m/>
    <m/>
    <n v="1"/>
    <n v="0"/>
    <m/>
    <n v="2.0161290322580645E-3"/>
  </r>
  <r>
    <x v="1"/>
    <x v="0"/>
    <x v="0"/>
    <n v="1"/>
    <s v="INICIATIVAS Y PRÁCTICAS"/>
    <s v="1.2.1"/>
    <s v="1.2.2"/>
    <s v="1.2.3"/>
    <m/>
    <m/>
    <m/>
    <m/>
    <m/>
    <m/>
    <m/>
    <m/>
    <m/>
    <m/>
    <m/>
    <m/>
  </r>
  <r>
    <x v="1"/>
    <x v="0"/>
    <x v="0"/>
    <n v="1"/>
    <s v="SI"/>
    <m/>
    <m/>
    <m/>
    <m/>
    <m/>
    <m/>
    <m/>
    <m/>
    <m/>
    <m/>
    <n v="0"/>
    <m/>
    <n v="0"/>
    <n v="0"/>
    <m/>
  </r>
  <r>
    <x v="1"/>
    <x v="0"/>
    <x v="0"/>
    <n v="1"/>
    <s v="NO"/>
    <n v="1"/>
    <n v="1"/>
    <n v="1"/>
    <m/>
    <m/>
    <m/>
    <m/>
    <m/>
    <m/>
    <m/>
    <m/>
    <n v="3"/>
    <n v="0"/>
    <m/>
    <n v="6.0483870967741934E-3"/>
  </r>
  <r>
    <x v="2"/>
    <x v="0"/>
    <x v="0"/>
    <n v="1"/>
    <s v="POLÍTICAS, PROCEDIMIENTOS Y SISTEMAS DE GESTION"/>
    <s v="1.3.1"/>
    <s v="1.3.2"/>
    <s v="1.3.3"/>
    <s v="1.3.4"/>
    <s v="1.3.5"/>
    <m/>
    <m/>
    <m/>
    <m/>
    <m/>
    <m/>
    <m/>
    <m/>
    <m/>
    <m/>
  </r>
  <r>
    <x v="2"/>
    <x v="0"/>
    <x v="0"/>
    <n v="1"/>
    <s v="SI"/>
    <m/>
    <m/>
    <m/>
    <m/>
    <m/>
    <m/>
    <m/>
    <m/>
    <m/>
    <m/>
    <n v="0"/>
    <m/>
    <n v="0"/>
    <n v="0"/>
    <m/>
  </r>
  <r>
    <x v="2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3"/>
    <x v="0"/>
    <x v="0"/>
    <n v="1"/>
    <s v="EFICIENCIA"/>
    <s v="1.4.1"/>
    <s v="1.4.2"/>
    <s v="1.4.3"/>
    <s v="1.4.4"/>
    <s v="1.4.5"/>
    <m/>
    <m/>
    <m/>
    <m/>
    <m/>
    <m/>
    <m/>
    <m/>
    <m/>
    <m/>
  </r>
  <r>
    <x v="3"/>
    <x v="0"/>
    <x v="0"/>
    <n v="1"/>
    <s v="SI"/>
    <m/>
    <m/>
    <m/>
    <m/>
    <m/>
    <m/>
    <m/>
    <m/>
    <m/>
    <m/>
    <n v="0"/>
    <m/>
    <n v="0"/>
    <n v="0"/>
    <m/>
  </r>
  <r>
    <x v="3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4"/>
    <x v="0"/>
    <x v="0"/>
    <n v="1"/>
    <s v="PROTAGONISMO"/>
    <s v="1.5.1"/>
    <s v="1.5.2"/>
    <m/>
    <m/>
    <m/>
    <m/>
    <m/>
    <m/>
    <m/>
    <m/>
    <m/>
    <m/>
    <m/>
    <m/>
    <m/>
  </r>
  <r>
    <x v="4"/>
    <x v="0"/>
    <x v="0"/>
    <n v="1"/>
    <s v="SI"/>
    <m/>
    <n v="1"/>
    <m/>
    <m/>
    <m/>
    <m/>
    <m/>
    <m/>
    <m/>
    <m/>
    <n v="1"/>
    <m/>
    <n v="0"/>
    <n v="2.0161290322580645E-3"/>
    <m/>
  </r>
  <r>
    <x v="4"/>
    <x v="0"/>
    <x v="0"/>
    <n v="1"/>
    <s v="NO"/>
    <n v="1"/>
    <m/>
    <m/>
    <m/>
    <m/>
    <m/>
    <m/>
    <m/>
    <m/>
    <m/>
    <m/>
    <n v="1"/>
    <n v="0"/>
    <m/>
    <n v="2.0161290322580645E-3"/>
  </r>
  <r>
    <x v="0"/>
    <x v="1"/>
    <x v="1"/>
    <n v="4"/>
    <s v="CUMPLIMIENTO Y/O TRATAMIENTO INICIAL"/>
    <s v="4.1.1"/>
    <m/>
    <m/>
    <m/>
    <m/>
    <m/>
    <m/>
    <m/>
    <m/>
    <m/>
    <m/>
    <m/>
    <m/>
    <m/>
    <m/>
  </r>
  <r>
    <x v="0"/>
    <x v="1"/>
    <x v="1"/>
    <n v="4"/>
    <s v="SI"/>
    <n v="1"/>
    <m/>
    <m/>
    <m/>
    <m/>
    <m/>
    <m/>
    <m/>
    <m/>
    <m/>
    <n v="1"/>
    <m/>
    <n v="0"/>
    <n v="2.0161290322580645E-3"/>
    <m/>
  </r>
  <r>
    <x v="0"/>
    <x v="1"/>
    <x v="1"/>
    <n v="4"/>
    <s v="NO"/>
    <m/>
    <m/>
    <m/>
    <m/>
    <m/>
    <m/>
    <m/>
    <m/>
    <m/>
    <m/>
    <m/>
    <n v="0"/>
    <n v="0"/>
    <m/>
    <n v="0"/>
  </r>
  <r>
    <x v="1"/>
    <x v="1"/>
    <x v="1"/>
    <n v="4"/>
    <s v="INICIATIVAS Y PRÁCTICAS"/>
    <s v="4.2.1"/>
    <s v="4.2.2"/>
    <s v="4.2.3"/>
    <s v="4.2.4"/>
    <s v="4.2.5"/>
    <s v="4.2.6"/>
    <m/>
    <m/>
    <m/>
    <m/>
    <m/>
    <m/>
    <m/>
    <m/>
    <m/>
  </r>
  <r>
    <x v="1"/>
    <x v="1"/>
    <x v="1"/>
    <n v="4"/>
    <s v="SI"/>
    <n v="1"/>
    <n v="1"/>
    <m/>
    <n v="1"/>
    <n v="1"/>
    <m/>
    <m/>
    <m/>
    <m/>
    <m/>
    <n v="4"/>
    <m/>
    <n v="0"/>
    <n v="8.0645161290322578E-3"/>
    <m/>
  </r>
  <r>
    <x v="1"/>
    <x v="1"/>
    <x v="1"/>
    <n v="4"/>
    <s v="NO"/>
    <m/>
    <m/>
    <n v="1"/>
    <m/>
    <m/>
    <n v="1"/>
    <m/>
    <m/>
    <m/>
    <m/>
    <m/>
    <n v="2"/>
    <n v="0"/>
    <m/>
    <n v="4.0322580645161289E-3"/>
  </r>
  <r>
    <x v="2"/>
    <x v="1"/>
    <x v="1"/>
    <n v="4"/>
    <s v="POLÍTICAS, PROCEDIMENTOS Y SISTEMAS DE GESTIÓN"/>
    <s v="4.3.1"/>
    <s v="4.3.2"/>
    <s v="4.3.3"/>
    <s v="4.3.4"/>
    <s v="4.3.5"/>
    <s v="4.3.6"/>
    <s v="4.3.7"/>
    <s v="4.3.8"/>
    <m/>
    <m/>
    <m/>
    <m/>
    <m/>
    <m/>
    <m/>
  </r>
  <r>
    <x v="2"/>
    <x v="1"/>
    <x v="1"/>
    <n v="4"/>
    <s v="SI"/>
    <m/>
    <m/>
    <m/>
    <m/>
    <m/>
    <m/>
    <m/>
    <m/>
    <m/>
    <m/>
    <n v="0"/>
    <m/>
    <n v="0"/>
    <n v="0"/>
    <m/>
  </r>
  <r>
    <x v="2"/>
    <x v="1"/>
    <x v="1"/>
    <n v="4"/>
    <s v="NO"/>
    <n v="1"/>
    <n v="1"/>
    <n v="1"/>
    <n v="1"/>
    <n v="1"/>
    <n v="1"/>
    <n v="1"/>
    <n v="1"/>
    <m/>
    <m/>
    <m/>
    <n v="8"/>
    <n v="0"/>
    <m/>
    <n v="1.6129032258064516E-2"/>
  </r>
  <r>
    <x v="3"/>
    <x v="1"/>
    <x v="1"/>
    <n v="4"/>
    <s v="EFICIENCIA"/>
    <s v="4.4.1"/>
    <s v="4.4.2"/>
    <s v="4.4.3"/>
    <s v="4.4.4"/>
    <m/>
    <m/>
    <m/>
    <m/>
    <m/>
    <m/>
    <m/>
    <m/>
    <m/>
    <m/>
    <m/>
  </r>
  <r>
    <x v="3"/>
    <x v="1"/>
    <x v="1"/>
    <n v="4"/>
    <s v="SI"/>
    <m/>
    <n v="1"/>
    <m/>
    <m/>
    <m/>
    <m/>
    <m/>
    <m/>
    <m/>
    <m/>
    <n v="1"/>
    <m/>
    <n v="0"/>
    <n v="2.0161290322580645E-3"/>
    <m/>
  </r>
  <r>
    <x v="3"/>
    <x v="1"/>
    <x v="1"/>
    <n v="4"/>
    <s v="NO"/>
    <n v="1"/>
    <m/>
    <n v="1"/>
    <n v="1"/>
    <m/>
    <m/>
    <m/>
    <m/>
    <m/>
    <m/>
    <m/>
    <n v="3"/>
    <n v="0"/>
    <m/>
    <n v="6.0483870967741934E-3"/>
  </r>
  <r>
    <x v="4"/>
    <x v="1"/>
    <x v="1"/>
    <n v="4"/>
    <s v="PROTAGONISMO"/>
    <s v="4.5.1"/>
    <s v="4.5.2"/>
    <m/>
    <m/>
    <m/>
    <m/>
    <m/>
    <m/>
    <m/>
    <m/>
    <m/>
    <m/>
    <m/>
    <m/>
    <m/>
  </r>
  <r>
    <x v="4"/>
    <x v="1"/>
    <x v="1"/>
    <n v="4"/>
    <s v="SI"/>
    <m/>
    <m/>
    <m/>
    <m/>
    <m/>
    <m/>
    <m/>
    <m/>
    <m/>
    <m/>
    <n v="0"/>
    <m/>
    <n v="0"/>
    <n v="0"/>
    <m/>
  </r>
  <r>
    <x v="4"/>
    <x v="1"/>
    <x v="1"/>
    <n v="4"/>
    <s v="NO"/>
    <n v="1"/>
    <n v="1"/>
    <m/>
    <m/>
    <m/>
    <m/>
    <m/>
    <m/>
    <m/>
    <m/>
    <m/>
    <n v="2"/>
    <n v="0"/>
    <m/>
    <n v="4.0322580645161289E-3"/>
  </r>
  <r>
    <x v="0"/>
    <x v="1"/>
    <x v="2"/>
    <n v="5"/>
    <s v="CUMPLIMIENTO Y/O TRATAMIENTO INICIAL"/>
    <s v="5.1.1"/>
    <s v="5.1.2"/>
    <s v="5.1.3"/>
    <m/>
    <m/>
    <m/>
    <m/>
    <m/>
    <m/>
    <m/>
    <m/>
    <m/>
    <m/>
    <m/>
    <m/>
  </r>
  <r>
    <x v="0"/>
    <x v="1"/>
    <x v="2"/>
    <n v="5"/>
    <s v="SI"/>
    <n v="1"/>
    <n v="1"/>
    <n v="1"/>
    <m/>
    <m/>
    <m/>
    <m/>
    <m/>
    <m/>
    <m/>
    <n v="3"/>
    <m/>
    <n v="0"/>
    <n v="6.0483870967741934E-3"/>
    <m/>
  </r>
  <r>
    <x v="0"/>
    <x v="1"/>
    <x v="2"/>
    <n v="5"/>
    <s v="NO"/>
    <m/>
    <m/>
    <m/>
    <m/>
    <m/>
    <m/>
    <m/>
    <m/>
    <m/>
    <m/>
    <m/>
    <n v="0"/>
    <n v="0"/>
    <m/>
    <n v="0"/>
  </r>
  <r>
    <x v="1"/>
    <x v="1"/>
    <x v="2"/>
    <n v="5"/>
    <s v="INICIATIVAS Y PRÁCTICAS"/>
    <s v="5.2.1"/>
    <s v="5.2.2"/>
    <s v="5.2.3"/>
    <s v="5.2.4"/>
    <m/>
    <m/>
    <m/>
    <m/>
    <m/>
    <m/>
    <m/>
    <m/>
    <m/>
    <m/>
    <m/>
  </r>
  <r>
    <x v="1"/>
    <x v="1"/>
    <x v="2"/>
    <n v="5"/>
    <s v="SI"/>
    <n v="1"/>
    <n v="1"/>
    <n v="1"/>
    <m/>
    <m/>
    <m/>
    <m/>
    <m/>
    <m/>
    <m/>
    <n v="3"/>
    <m/>
    <n v="0"/>
    <n v="6.0483870967741934E-3"/>
    <m/>
  </r>
  <r>
    <x v="1"/>
    <x v="1"/>
    <x v="2"/>
    <n v="5"/>
    <s v="NO"/>
    <m/>
    <m/>
    <m/>
    <n v="1"/>
    <m/>
    <m/>
    <m/>
    <m/>
    <m/>
    <m/>
    <m/>
    <n v="1"/>
    <n v="0"/>
    <m/>
    <n v="2.0161290322580645E-3"/>
  </r>
  <r>
    <x v="2"/>
    <x v="1"/>
    <x v="2"/>
    <n v="5"/>
    <s v="POLÍTICAS, PROCEDIMENTOS Y SISTEMAS DE GESTIÓN"/>
    <s v="5.3.1"/>
    <s v="5.3.2"/>
    <s v="5.3.3"/>
    <s v="5.3.4"/>
    <s v="5.3.5"/>
    <m/>
    <m/>
    <m/>
    <m/>
    <m/>
    <m/>
    <m/>
    <m/>
    <m/>
    <m/>
  </r>
  <r>
    <x v="2"/>
    <x v="1"/>
    <x v="2"/>
    <n v="5"/>
    <s v="SI"/>
    <n v="1"/>
    <m/>
    <m/>
    <m/>
    <m/>
    <m/>
    <m/>
    <m/>
    <m/>
    <m/>
    <n v="1"/>
    <m/>
    <n v="0"/>
    <n v="2.0161290322580645E-3"/>
    <m/>
  </r>
  <r>
    <x v="2"/>
    <x v="1"/>
    <x v="2"/>
    <n v="5"/>
    <s v="NO"/>
    <m/>
    <n v="1"/>
    <n v="1"/>
    <n v="1"/>
    <n v="1"/>
    <m/>
    <m/>
    <m/>
    <m/>
    <m/>
    <m/>
    <n v="4"/>
    <n v="0"/>
    <m/>
    <n v="8.0645161290322578E-3"/>
  </r>
  <r>
    <x v="3"/>
    <x v="1"/>
    <x v="2"/>
    <n v="5"/>
    <s v="EFICIENCIA"/>
    <s v="5.4.1"/>
    <s v="5.4.2"/>
    <s v="5.4.3"/>
    <s v="5.4.4"/>
    <s v="5.4.5"/>
    <m/>
    <m/>
    <m/>
    <m/>
    <m/>
    <m/>
    <m/>
    <m/>
    <m/>
    <m/>
  </r>
  <r>
    <x v="3"/>
    <x v="1"/>
    <x v="2"/>
    <n v="5"/>
    <s v="SI"/>
    <m/>
    <n v="1"/>
    <m/>
    <m/>
    <n v="1"/>
    <m/>
    <m/>
    <m/>
    <m/>
    <m/>
    <n v="2"/>
    <m/>
    <n v="0"/>
    <n v="4.0322580645161289E-3"/>
    <m/>
  </r>
  <r>
    <x v="3"/>
    <x v="1"/>
    <x v="2"/>
    <n v="5"/>
    <s v="NO"/>
    <n v="1"/>
    <m/>
    <n v="1"/>
    <n v="1"/>
    <m/>
    <m/>
    <m/>
    <m/>
    <m/>
    <m/>
    <m/>
    <n v="3"/>
    <n v="0"/>
    <m/>
    <n v="6.0483870967741934E-3"/>
  </r>
  <r>
    <x v="4"/>
    <x v="1"/>
    <x v="2"/>
    <n v="5"/>
    <s v="PROTAGONISMO"/>
    <s v="5.5.1"/>
    <s v="5.5.2"/>
    <s v="5.5.3"/>
    <s v="5.5.4"/>
    <m/>
    <m/>
    <m/>
    <m/>
    <m/>
    <m/>
    <m/>
    <m/>
    <m/>
    <m/>
    <m/>
  </r>
  <r>
    <x v="4"/>
    <x v="1"/>
    <x v="2"/>
    <n v="5"/>
    <s v="SI"/>
    <m/>
    <m/>
    <n v="1"/>
    <m/>
    <m/>
    <m/>
    <m/>
    <m/>
    <m/>
    <m/>
    <n v="1"/>
    <m/>
    <n v="0"/>
    <n v="2.0161290322580645E-3"/>
    <m/>
  </r>
  <r>
    <x v="4"/>
    <x v="1"/>
    <x v="2"/>
    <n v="5"/>
    <s v="NO"/>
    <n v="1"/>
    <n v="1"/>
    <m/>
    <n v="1"/>
    <m/>
    <m/>
    <m/>
    <m/>
    <m/>
    <m/>
    <m/>
    <n v="3"/>
    <n v="0"/>
    <m/>
    <n v="6.0483870967741934E-3"/>
  </r>
  <r>
    <x v="0"/>
    <x v="1"/>
    <x v="3"/>
    <n v="7"/>
    <s v="CUMPLIMIENTO Y/O TRATAMIENTO INICIAL"/>
    <s v="7.1.1"/>
    <s v="7.1.2"/>
    <s v="7.1.3"/>
    <m/>
    <m/>
    <m/>
    <m/>
    <m/>
    <m/>
    <m/>
    <m/>
    <m/>
    <m/>
    <m/>
    <m/>
  </r>
  <r>
    <x v="0"/>
    <x v="1"/>
    <x v="3"/>
    <n v="7"/>
    <s v="SI"/>
    <n v="1"/>
    <m/>
    <n v="1"/>
    <m/>
    <m/>
    <m/>
    <m/>
    <m/>
    <m/>
    <m/>
    <n v="2"/>
    <m/>
    <n v="0"/>
    <n v="4.0322580645161289E-3"/>
    <m/>
  </r>
  <r>
    <x v="0"/>
    <x v="1"/>
    <x v="3"/>
    <n v="7"/>
    <s v="NO"/>
    <m/>
    <n v="1"/>
    <m/>
    <m/>
    <m/>
    <m/>
    <m/>
    <m/>
    <m/>
    <m/>
    <m/>
    <n v="1"/>
    <n v="0"/>
    <m/>
    <n v="2.0161290322580645E-3"/>
  </r>
  <r>
    <x v="1"/>
    <x v="1"/>
    <x v="3"/>
    <n v="7"/>
    <s v="INICIATIVAS Y PRÁCTICAS"/>
    <s v="7.2.1"/>
    <s v="7.2.2"/>
    <s v="7.2.3"/>
    <s v="7.2.4"/>
    <m/>
    <m/>
    <m/>
    <m/>
    <m/>
    <m/>
    <m/>
    <m/>
    <m/>
    <m/>
    <m/>
  </r>
  <r>
    <x v="1"/>
    <x v="1"/>
    <x v="3"/>
    <n v="7"/>
    <s v="SI"/>
    <m/>
    <m/>
    <n v="1"/>
    <m/>
    <m/>
    <m/>
    <m/>
    <m/>
    <m/>
    <m/>
    <n v="1"/>
    <m/>
    <n v="0"/>
    <n v="2.0161290322580645E-3"/>
    <m/>
  </r>
  <r>
    <x v="1"/>
    <x v="1"/>
    <x v="3"/>
    <n v="7"/>
    <s v="NO"/>
    <n v="1"/>
    <n v="1"/>
    <m/>
    <n v="1"/>
    <m/>
    <m/>
    <m/>
    <m/>
    <m/>
    <m/>
    <m/>
    <n v="3"/>
    <n v="0"/>
    <m/>
    <n v="6.0483870967741934E-3"/>
  </r>
  <r>
    <x v="2"/>
    <x v="1"/>
    <x v="3"/>
    <n v="7"/>
    <s v="POLÍTICAS, PROCEDIMENTOS Y SISTEMAS DE GESTIÓN"/>
    <s v="7.3.1"/>
    <s v="7.3.2"/>
    <s v="7.3.3"/>
    <m/>
    <m/>
    <m/>
    <m/>
    <m/>
    <m/>
    <m/>
    <m/>
    <m/>
    <m/>
    <m/>
    <m/>
  </r>
  <r>
    <x v="2"/>
    <x v="1"/>
    <x v="3"/>
    <n v="7"/>
    <s v="SI"/>
    <m/>
    <n v="1"/>
    <n v="1"/>
    <m/>
    <m/>
    <m/>
    <m/>
    <m/>
    <m/>
    <m/>
    <n v="2"/>
    <m/>
    <n v="0"/>
    <n v="4.0322580645161289E-3"/>
    <m/>
  </r>
  <r>
    <x v="2"/>
    <x v="1"/>
    <x v="3"/>
    <n v="7"/>
    <s v="NO"/>
    <n v="1"/>
    <m/>
    <m/>
    <m/>
    <m/>
    <m/>
    <m/>
    <m/>
    <m/>
    <m/>
    <m/>
    <n v="1"/>
    <n v="0"/>
    <m/>
    <n v="2.0161290322580645E-3"/>
  </r>
  <r>
    <x v="3"/>
    <x v="1"/>
    <x v="3"/>
    <n v="7"/>
    <s v="EFICIENCIA"/>
    <s v="7.4.1"/>
    <s v="7.4.2"/>
    <s v="7.4.3"/>
    <m/>
    <m/>
    <m/>
    <m/>
    <m/>
    <m/>
    <m/>
    <m/>
    <m/>
    <m/>
    <m/>
    <m/>
  </r>
  <r>
    <x v="3"/>
    <x v="1"/>
    <x v="3"/>
    <n v="7"/>
    <s v="SI"/>
    <n v="1"/>
    <n v="1"/>
    <m/>
    <m/>
    <m/>
    <m/>
    <m/>
    <m/>
    <m/>
    <m/>
    <n v="2"/>
    <m/>
    <n v="0"/>
    <n v="4.0322580645161289E-3"/>
    <m/>
  </r>
  <r>
    <x v="3"/>
    <x v="1"/>
    <x v="3"/>
    <n v="7"/>
    <s v="NO"/>
    <m/>
    <m/>
    <n v="1"/>
    <m/>
    <m/>
    <m/>
    <m/>
    <m/>
    <m/>
    <m/>
    <m/>
    <n v="1"/>
    <n v="0"/>
    <m/>
    <n v="2.0161290322580645E-3"/>
  </r>
  <r>
    <x v="4"/>
    <x v="1"/>
    <x v="3"/>
    <n v="7"/>
    <s v="PROTAGONISMO"/>
    <s v="7.5.1"/>
    <s v="7.5.2"/>
    <s v="7.5.3"/>
    <s v="7.5.4"/>
    <m/>
    <m/>
    <m/>
    <m/>
    <m/>
    <m/>
    <m/>
    <m/>
    <m/>
    <m/>
    <m/>
  </r>
  <r>
    <x v="4"/>
    <x v="1"/>
    <x v="3"/>
    <n v="7"/>
    <s v="SI"/>
    <m/>
    <m/>
    <m/>
    <m/>
    <m/>
    <m/>
    <m/>
    <m/>
    <m/>
    <m/>
    <n v="0"/>
    <m/>
    <n v="0"/>
    <n v="0"/>
    <m/>
  </r>
  <r>
    <x v="4"/>
    <x v="1"/>
    <x v="3"/>
    <n v="7"/>
    <s v="NO"/>
    <n v="1"/>
    <n v="1"/>
    <n v="1"/>
    <n v="1"/>
    <m/>
    <m/>
    <m/>
    <m/>
    <m/>
    <m/>
    <m/>
    <n v="4"/>
    <n v="0"/>
    <m/>
    <n v="8.0645161290322578E-3"/>
  </r>
  <r>
    <x v="0"/>
    <x v="1"/>
    <x v="4"/>
    <n v="8"/>
    <s v="CUMPLIMIENTO Y/O TRATAMIENTO INICIAL"/>
    <s v="8.1.1"/>
    <s v="8.1.2"/>
    <s v="8.1.3"/>
    <m/>
    <m/>
    <m/>
    <m/>
    <m/>
    <m/>
    <m/>
    <m/>
    <m/>
    <m/>
    <m/>
    <m/>
  </r>
  <r>
    <x v="0"/>
    <x v="1"/>
    <x v="4"/>
    <n v="8"/>
    <s v="SI"/>
    <n v="1"/>
    <n v="1"/>
    <n v="1"/>
    <m/>
    <m/>
    <m/>
    <m/>
    <m/>
    <m/>
    <m/>
    <n v="3"/>
    <m/>
    <n v="0"/>
    <n v="6.0483870967741934E-3"/>
    <m/>
  </r>
  <r>
    <x v="0"/>
    <x v="1"/>
    <x v="4"/>
    <n v="8"/>
    <s v="NO"/>
    <m/>
    <m/>
    <m/>
    <m/>
    <m/>
    <m/>
    <m/>
    <m/>
    <m/>
    <m/>
    <m/>
    <n v="0"/>
    <n v="0"/>
    <m/>
    <n v="0"/>
  </r>
  <r>
    <x v="1"/>
    <x v="1"/>
    <x v="4"/>
    <n v="8"/>
    <s v="INICIATIVAS Y PRÁCTICAS"/>
    <s v="8.2.1"/>
    <s v="8.2.2"/>
    <m/>
    <m/>
    <m/>
    <m/>
    <m/>
    <m/>
    <m/>
    <m/>
    <m/>
    <m/>
    <m/>
    <m/>
    <m/>
  </r>
  <r>
    <x v="1"/>
    <x v="1"/>
    <x v="4"/>
    <n v="8"/>
    <s v="SI"/>
    <m/>
    <n v="1"/>
    <m/>
    <m/>
    <m/>
    <m/>
    <m/>
    <m/>
    <m/>
    <m/>
    <n v="1"/>
    <m/>
    <n v="0"/>
    <n v="2.0161290322580645E-3"/>
    <m/>
  </r>
  <r>
    <x v="1"/>
    <x v="1"/>
    <x v="4"/>
    <n v="8"/>
    <s v="NO"/>
    <n v="1"/>
    <m/>
    <m/>
    <m/>
    <m/>
    <m/>
    <m/>
    <m/>
    <m/>
    <m/>
    <m/>
    <n v="1"/>
    <n v="0"/>
    <m/>
    <n v="2.0161290322580645E-3"/>
  </r>
  <r>
    <x v="2"/>
    <x v="1"/>
    <x v="4"/>
    <n v="8"/>
    <s v="POLÍTICAS, PROCEDIMENTOS Y SISTEMAS DE GESTIÓN"/>
    <s v="8.3.1"/>
    <s v="8.3.2"/>
    <s v="8.3.3"/>
    <s v="8.3.4"/>
    <s v="8.3.5"/>
    <m/>
    <m/>
    <m/>
    <m/>
    <m/>
    <m/>
    <m/>
    <m/>
    <m/>
    <m/>
  </r>
  <r>
    <x v="2"/>
    <x v="1"/>
    <x v="4"/>
    <n v="8"/>
    <s v="SI"/>
    <m/>
    <n v="1"/>
    <m/>
    <m/>
    <m/>
    <m/>
    <m/>
    <m/>
    <m/>
    <m/>
    <n v="1"/>
    <m/>
    <n v="0"/>
    <n v="2.0161290322580645E-3"/>
    <m/>
  </r>
  <r>
    <x v="2"/>
    <x v="1"/>
    <x v="4"/>
    <n v="8"/>
    <s v="NO"/>
    <n v="1"/>
    <m/>
    <n v="1"/>
    <n v="1"/>
    <n v="1"/>
    <m/>
    <m/>
    <m/>
    <m/>
    <m/>
    <m/>
    <n v="4"/>
    <n v="0"/>
    <m/>
    <n v="8.0645161290322578E-3"/>
  </r>
  <r>
    <x v="3"/>
    <x v="1"/>
    <x v="4"/>
    <n v="8"/>
    <s v="EFICIENCIA"/>
    <s v="8.4.1"/>
    <s v="8.4.2"/>
    <s v="8.4.3"/>
    <s v="8.4.4"/>
    <m/>
    <m/>
    <m/>
    <m/>
    <m/>
    <m/>
    <m/>
    <m/>
    <m/>
    <m/>
    <m/>
  </r>
  <r>
    <x v="3"/>
    <x v="1"/>
    <x v="4"/>
    <n v="8"/>
    <s v="SI"/>
    <n v="1"/>
    <m/>
    <n v="1"/>
    <n v="1"/>
    <m/>
    <m/>
    <m/>
    <m/>
    <m/>
    <m/>
    <n v="3"/>
    <m/>
    <n v="0"/>
    <n v="6.0483870967741934E-3"/>
    <m/>
  </r>
  <r>
    <x v="3"/>
    <x v="1"/>
    <x v="4"/>
    <n v="8"/>
    <s v="NO"/>
    <m/>
    <n v="1"/>
    <m/>
    <m/>
    <m/>
    <m/>
    <m/>
    <m/>
    <m/>
    <m/>
    <m/>
    <n v="1"/>
    <n v="0"/>
    <m/>
    <n v="2.0161290322580645E-3"/>
  </r>
  <r>
    <x v="4"/>
    <x v="1"/>
    <x v="4"/>
    <n v="8"/>
    <s v="PROTAGONISMO"/>
    <s v="8.5.1"/>
    <s v="8.5.2"/>
    <s v="8.5.3"/>
    <m/>
    <m/>
    <m/>
    <m/>
    <m/>
    <m/>
    <m/>
    <m/>
    <m/>
    <m/>
    <m/>
    <m/>
  </r>
  <r>
    <x v="4"/>
    <x v="1"/>
    <x v="4"/>
    <n v="8"/>
    <s v="SI"/>
    <n v="1"/>
    <m/>
    <m/>
    <m/>
    <m/>
    <m/>
    <m/>
    <m/>
    <m/>
    <m/>
    <n v="1"/>
    <m/>
    <n v="0"/>
    <n v="2.0161290322580645E-3"/>
    <m/>
  </r>
  <r>
    <x v="4"/>
    <x v="1"/>
    <x v="4"/>
    <n v="8"/>
    <s v="NO"/>
    <m/>
    <n v="1"/>
    <n v="1"/>
    <m/>
    <m/>
    <m/>
    <m/>
    <m/>
    <m/>
    <m/>
    <m/>
    <n v="2"/>
    <n v="0"/>
    <m/>
    <n v="4.0322580645161289E-3"/>
  </r>
  <r>
    <x v="0"/>
    <x v="1"/>
    <x v="5"/>
    <n v="10"/>
    <s v="CUMPLIMIENTO Y/O TRATAMIENTO INICIAL"/>
    <s v="10.1.1"/>
    <s v="10.1.2"/>
    <s v="10.1.3"/>
    <m/>
    <m/>
    <m/>
    <m/>
    <m/>
    <m/>
    <m/>
    <m/>
    <m/>
    <m/>
    <m/>
    <m/>
  </r>
  <r>
    <x v="0"/>
    <x v="1"/>
    <x v="5"/>
    <n v="10"/>
    <s v="SI"/>
    <n v="1"/>
    <m/>
    <n v="1"/>
    <m/>
    <m/>
    <m/>
    <m/>
    <m/>
    <m/>
    <m/>
    <n v="2"/>
    <m/>
    <n v="0"/>
    <n v="4.0322580645161289E-3"/>
    <m/>
  </r>
  <r>
    <x v="0"/>
    <x v="1"/>
    <x v="5"/>
    <n v="10"/>
    <s v="NO"/>
    <m/>
    <n v="1"/>
    <m/>
    <m/>
    <m/>
    <m/>
    <m/>
    <m/>
    <m/>
    <m/>
    <m/>
    <n v="1"/>
    <n v="0"/>
    <m/>
    <n v="2.0161290322580645E-3"/>
  </r>
  <r>
    <x v="1"/>
    <x v="1"/>
    <x v="5"/>
    <n v="10"/>
    <s v="INICIATIVAS Y PRÁCTICAS"/>
    <s v="10.2.1"/>
    <s v="10.2.2"/>
    <m/>
    <m/>
    <m/>
    <m/>
    <m/>
    <m/>
    <m/>
    <m/>
    <m/>
    <m/>
    <m/>
    <m/>
    <m/>
  </r>
  <r>
    <x v="1"/>
    <x v="1"/>
    <x v="5"/>
    <n v="10"/>
    <s v="SI"/>
    <m/>
    <m/>
    <m/>
    <m/>
    <m/>
    <m/>
    <m/>
    <m/>
    <m/>
    <m/>
    <n v="0"/>
    <m/>
    <n v="0"/>
    <n v="0"/>
    <m/>
  </r>
  <r>
    <x v="1"/>
    <x v="1"/>
    <x v="5"/>
    <n v="10"/>
    <s v="NO"/>
    <n v="1"/>
    <n v="1"/>
    <m/>
    <m/>
    <m/>
    <m/>
    <m/>
    <m/>
    <m/>
    <m/>
    <m/>
    <n v="2"/>
    <n v="0"/>
    <m/>
    <n v="4.0322580645161289E-3"/>
  </r>
  <r>
    <x v="2"/>
    <x v="1"/>
    <x v="5"/>
    <n v="10"/>
    <s v="POLÍTICAS, PROCEDIMENTOS Y SISTEMAS DE GESTIÓN"/>
    <s v="10.3.1"/>
    <s v="10.3.2"/>
    <s v="10.3.3"/>
    <s v="10.3.4"/>
    <m/>
    <m/>
    <m/>
    <m/>
    <m/>
    <m/>
    <m/>
    <m/>
    <m/>
    <m/>
    <m/>
  </r>
  <r>
    <x v="2"/>
    <x v="1"/>
    <x v="5"/>
    <n v="10"/>
    <s v="SI"/>
    <m/>
    <n v="1"/>
    <m/>
    <m/>
    <m/>
    <m/>
    <m/>
    <m/>
    <m/>
    <m/>
    <n v="1"/>
    <m/>
    <n v="0"/>
    <n v="2.0161290322580645E-3"/>
    <m/>
  </r>
  <r>
    <x v="2"/>
    <x v="1"/>
    <x v="5"/>
    <n v="10"/>
    <s v="NO"/>
    <n v="1"/>
    <m/>
    <n v="1"/>
    <n v="1"/>
    <m/>
    <m/>
    <m/>
    <m/>
    <m/>
    <m/>
    <m/>
    <n v="3"/>
    <n v="0"/>
    <m/>
    <n v="6.0483870967741934E-3"/>
  </r>
  <r>
    <x v="3"/>
    <x v="1"/>
    <x v="5"/>
    <n v="10"/>
    <s v="EFICIENCIA"/>
    <s v="10.4.1"/>
    <s v="10.4.2"/>
    <s v="10.4.3"/>
    <m/>
    <m/>
    <m/>
    <m/>
    <m/>
    <m/>
    <m/>
    <m/>
    <m/>
    <m/>
    <m/>
    <m/>
  </r>
  <r>
    <x v="3"/>
    <x v="1"/>
    <x v="5"/>
    <n v="10"/>
    <s v="SI"/>
    <m/>
    <m/>
    <m/>
    <m/>
    <m/>
    <m/>
    <m/>
    <m/>
    <m/>
    <m/>
    <n v="0"/>
    <m/>
    <n v="0"/>
    <n v="0"/>
    <m/>
  </r>
  <r>
    <x v="3"/>
    <x v="1"/>
    <x v="5"/>
    <n v="10"/>
    <s v="NO"/>
    <n v="1"/>
    <n v="1"/>
    <n v="1"/>
    <m/>
    <m/>
    <m/>
    <m/>
    <m/>
    <m/>
    <m/>
    <m/>
    <n v="3"/>
    <n v="0"/>
    <m/>
    <n v="6.0483870967741934E-3"/>
  </r>
  <r>
    <x v="4"/>
    <x v="1"/>
    <x v="5"/>
    <n v="10"/>
    <s v="PROTAGONISMO"/>
    <s v="10.5.1"/>
    <s v="10.5.2"/>
    <m/>
    <m/>
    <m/>
    <m/>
    <m/>
    <m/>
    <m/>
    <m/>
    <m/>
    <m/>
    <m/>
    <m/>
    <m/>
  </r>
  <r>
    <x v="4"/>
    <x v="1"/>
    <x v="5"/>
    <n v="10"/>
    <s v="SI"/>
    <m/>
    <m/>
    <m/>
    <m/>
    <m/>
    <m/>
    <m/>
    <m/>
    <m/>
    <m/>
    <n v="0"/>
    <m/>
    <n v="0"/>
    <n v="0"/>
    <m/>
  </r>
  <r>
    <x v="4"/>
    <x v="1"/>
    <x v="5"/>
    <n v="10"/>
    <s v="NO"/>
    <n v="1"/>
    <n v="1"/>
    <m/>
    <m/>
    <m/>
    <m/>
    <m/>
    <m/>
    <m/>
    <m/>
    <m/>
    <n v="2"/>
    <n v="0"/>
    <m/>
    <n v="4.0322580645161289E-3"/>
  </r>
  <r>
    <x v="0"/>
    <x v="1"/>
    <x v="6"/>
    <n v="12"/>
    <s v="CUMPLIMIENTO Y/O TRATAMIENTO INICIAL"/>
    <s v="12.1.1"/>
    <s v="12.1.2"/>
    <m/>
    <m/>
    <m/>
    <m/>
    <m/>
    <m/>
    <m/>
    <m/>
    <m/>
    <m/>
    <m/>
    <m/>
    <m/>
  </r>
  <r>
    <x v="0"/>
    <x v="1"/>
    <x v="6"/>
    <n v="12"/>
    <s v="SI"/>
    <n v="1"/>
    <n v="1"/>
    <m/>
    <m/>
    <m/>
    <m/>
    <m/>
    <m/>
    <m/>
    <m/>
    <n v="2"/>
    <m/>
    <n v="0"/>
    <n v="4.0322580645161289E-3"/>
    <m/>
  </r>
  <r>
    <x v="0"/>
    <x v="1"/>
    <x v="6"/>
    <n v="12"/>
    <s v="NO"/>
    <m/>
    <m/>
    <m/>
    <m/>
    <m/>
    <m/>
    <m/>
    <m/>
    <m/>
    <m/>
    <m/>
    <n v="0"/>
    <n v="0"/>
    <m/>
    <n v="0"/>
  </r>
  <r>
    <x v="1"/>
    <x v="1"/>
    <x v="6"/>
    <n v="12"/>
    <s v="INICIATIVAS Y PRÁCTICAS"/>
    <s v="12.2.1"/>
    <s v="12.2.2"/>
    <m/>
    <m/>
    <m/>
    <m/>
    <m/>
    <m/>
    <m/>
    <m/>
    <m/>
    <m/>
    <m/>
    <m/>
    <m/>
  </r>
  <r>
    <x v="1"/>
    <x v="1"/>
    <x v="6"/>
    <n v="12"/>
    <s v="SI"/>
    <m/>
    <m/>
    <m/>
    <m/>
    <m/>
    <m/>
    <m/>
    <m/>
    <m/>
    <m/>
    <n v="0"/>
    <m/>
    <n v="0"/>
    <n v="0"/>
    <m/>
  </r>
  <r>
    <x v="1"/>
    <x v="1"/>
    <x v="6"/>
    <n v="12"/>
    <s v="NO"/>
    <n v="1"/>
    <n v="1"/>
    <m/>
    <m/>
    <m/>
    <m/>
    <m/>
    <m/>
    <m/>
    <m/>
    <m/>
    <n v="2"/>
    <n v="0"/>
    <m/>
    <n v="4.0322580645161289E-3"/>
  </r>
  <r>
    <x v="2"/>
    <x v="1"/>
    <x v="6"/>
    <n v="12"/>
    <s v="POLÍTICAS, PROCEDIMENTOS Y SISTEMAS DE GESTIÓN"/>
    <s v="12.3.1"/>
    <s v="12.3.2"/>
    <s v="12.3.3"/>
    <s v="12.3.4"/>
    <s v="12.3.5"/>
    <m/>
    <m/>
    <m/>
    <m/>
    <m/>
    <m/>
    <m/>
    <m/>
    <m/>
    <m/>
  </r>
  <r>
    <x v="2"/>
    <x v="1"/>
    <x v="6"/>
    <n v="12"/>
    <s v="SI"/>
    <n v="1"/>
    <m/>
    <m/>
    <m/>
    <m/>
    <m/>
    <m/>
    <m/>
    <m/>
    <m/>
    <n v="1"/>
    <m/>
    <n v="0"/>
    <n v="2.0161290322580645E-3"/>
    <m/>
  </r>
  <r>
    <x v="2"/>
    <x v="1"/>
    <x v="6"/>
    <n v="12"/>
    <s v="NO"/>
    <m/>
    <n v="1"/>
    <n v="1"/>
    <n v="1"/>
    <n v="1"/>
    <m/>
    <m/>
    <m/>
    <m/>
    <m/>
    <m/>
    <n v="4"/>
    <n v="0"/>
    <m/>
    <n v="8.0645161290322578E-3"/>
  </r>
  <r>
    <x v="3"/>
    <x v="1"/>
    <x v="6"/>
    <n v="12"/>
    <s v="EFICIENCIA"/>
    <s v="12.4.1"/>
    <s v="12.4.2"/>
    <s v="12.4.3"/>
    <s v="12.4.4"/>
    <s v="12.4.5"/>
    <m/>
    <m/>
    <m/>
    <m/>
    <m/>
    <m/>
    <m/>
    <m/>
    <m/>
    <m/>
  </r>
  <r>
    <x v="3"/>
    <x v="1"/>
    <x v="6"/>
    <n v="12"/>
    <s v="SI"/>
    <n v="1"/>
    <m/>
    <n v="1"/>
    <n v="1"/>
    <m/>
    <m/>
    <m/>
    <m/>
    <m/>
    <m/>
    <n v="3"/>
    <m/>
    <n v="0"/>
    <n v="6.0483870967741934E-3"/>
    <m/>
  </r>
  <r>
    <x v="3"/>
    <x v="1"/>
    <x v="6"/>
    <n v="12"/>
    <s v="NO"/>
    <m/>
    <n v="1"/>
    <m/>
    <m/>
    <n v="1"/>
    <m/>
    <m/>
    <m/>
    <m/>
    <m/>
    <m/>
    <n v="2"/>
    <n v="0"/>
    <m/>
    <n v="4.0322580645161289E-3"/>
  </r>
  <r>
    <x v="4"/>
    <x v="1"/>
    <x v="6"/>
    <n v="12"/>
    <s v="PROTAGONISMO"/>
    <s v="12.5.1"/>
    <s v="12.5.2"/>
    <m/>
    <m/>
    <m/>
    <m/>
    <m/>
    <m/>
    <m/>
    <m/>
    <m/>
    <m/>
    <m/>
    <m/>
    <m/>
  </r>
  <r>
    <x v="4"/>
    <x v="1"/>
    <x v="6"/>
    <n v="12"/>
    <s v="SI"/>
    <n v="1"/>
    <n v="1"/>
    <m/>
    <m/>
    <m/>
    <m/>
    <m/>
    <m/>
    <m/>
    <m/>
    <n v="2"/>
    <m/>
    <n v="0"/>
    <n v="4.0322580645161289E-3"/>
    <m/>
  </r>
  <r>
    <x v="4"/>
    <x v="1"/>
    <x v="6"/>
    <n v="12"/>
    <s v="NO"/>
    <m/>
    <m/>
    <m/>
    <m/>
    <m/>
    <m/>
    <m/>
    <m/>
    <m/>
    <m/>
    <m/>
    <n v="0"/>
    <n v="0"/>
    <m/>
    <n v="0"/>
  </r>
  <r>
    <x v="0"/>
    <x v="1"/>
    <x v="7"/>
    <n v="15"/>
    <s v="CUMPLIMIENTO Y/O TRATAMIENTO INICIAL"/>
    <s v="15.1.1"/>
    <m/>
    <m/>
    <m/>
    <m/>
    <m/>
    <m/>
    <m/>
    <m/>
    <m/>
    <m/>
    <m/>
    <m/>
    <m/>
    <m/>
  </r>
  <r>
    <x v="0"/>
    <x v="1"/>
    <x v="7"/>
    <n v="15"/>
    <s v="SI"/>
    <n v="1"/>
    <m/>
    <m/>
    <m/>
    <m/>
    <m/>
    <m/>
    <m/>
    <m/>
    <m/>
    <n v="1"/>
    <m/>
    <n v="0"/>
    <n v="2.0161290322580645E-3"/>
    <m/>
  </r>
  <r>
    <x v="0"/>
    <x v="1"/>
    <x v="7"/>
    <n v="15"/>
    <s v="NO"/>
    <m/>
    <m/>
    <m/>
    <m/>
    <m/>
    <m/>
    <m/>
    <m/>
    <m/>
    <m/>
    <m/>
    <n v="0"/>
    <n v="0"/>
    <m/>
    <n v="0"/>
  </r>
  <r>
    <x v="1"/>
    <x v="1"/>
    <x v="7"/>
    <n v="15"/>
    <s v="INICIATIVAS Y PRÁCTICAS"/>
    <s v="15.2.1"/>
    <s v="15.2.2"/>
    <s v="15.2.3"/>
    <m/>
    <m/>
    <m/>
    <m/>
    <m/>
    <m/>
    <m/>
    <m/>
    <m/>
    <m/>
    <m/>
    <m/>
  </r>
  <r>
    <x v="1"/>
    <x v="1"/>
    <x v="7"/>
    <n v="15"/>
    <s v="SI"/>
    <n v="1"/>
    <m/>
    <m/>
    <m/>
    <m/>
    <m/>
    <m/>
    <m/>
    <m/>
    <m/>
    <n v="1"/>
    <m/>
    <n v="0"/>
    <n v="2.0161290322580645E-3"/>
    <m/>
  </r>
  <r>
    <x v="1"/>
    <x v="1"/>
    <x v="7"/>
    <n v="15"/>
    <s v="NO"/>
    <m/>
    <n v="1"/>
    <n v="1"/>
    <m/>
    <m/>
    <m/>
    <m/>
    <m/>
    <m/>
    <m/>
    <m/>
    <n v="2"/>
    <n v="0"/>
    <m/>
    <n v="4.0322580645161289E-3"/>
  </r>
  <r>
    <x v="2"/>
    <x v="1"/>
    <x v="7"/>
    <n v="15"/>
    <s v="POLÍTICAS, PROCEDIMENTOS Y SISTEMAS DE GESTIÓN"/>
    <s v="15.3.1"/>
    <s v="15.3.2"/>
    <s v="15.3.3"/>
    <m/>
    <m/>
    <m/>
    <m/>
    <m/>
    <m/>
    <m/>
    <m/>
    <m/>
    <m/>
    <m/>
    <m/>
  </r>
  <r>
    <x v="2"/>
    <x v="1"/>
    <x v="7"/>
    <n v="15"/>
    <s v="SI"/>
    <n v="1"/>
    <m/>
    <n v="1"/>
    <m/>
    <m/>
    <m/>
    <m/>
    <m/>
    <m/>
    <m/>
    <n v="2"/>
    <m/>
    <n v="0"/>
    <n v="4.0322580645161289E-3"/>
    <m/>
  </r>
  <r>
    <x v="2"/>
    <x v="1"/>
    <x v="7"/>
    <n v="15"/>
    <s v="NO"/>
    <m/>
    <n v="1"/>
    <m/>
    <m/>
    <m/>
    <m/>
    <m/>
    <m/>
    <m/>
    <m/>
    <m/>
    <n v="1"/>
    <n v="0"/>
    <m/>
    <n v="2.0161290322580645E-3"/>
  </r>
  <r>
    <x v="3"/>
    <x v="1"/>
    <x v="7"/>
    <n v="15"/>
    <s v="EFICIENCIA"/>
    <s v="15.4.1"/>
    <s v="15.4.2"/>
    <s v="15.4.3"/>
    <m/>
    <m/>
    <m/>
    <m/>
    <m/>
    <m/>
    <m/>
    <m/>
    <m/>
    <m/>
    <m/>
    <m/>
  </r>
  <r>
    <x v="3"/>
    <x v="1"/>
    <x v="7"/>
    <n v="15"/>
    <s v="SI"/>
    <m/>
    <n v="1"/>
    <m/>
    <m/>
    <m/>
    <m/>
    <m/>
    <m/>
    <m/>
    <m/>
    <n v="1"/>
    <m/>
    <n v="0"/>
    <n v="2.0161290322580645E-3"/>
    <m/>
  </r>
  <r>
    <x v="3"/>
    <x v="1"/>
    <x v="7"/>
    <n v="15"/>
    <s v="NO"/>
    <n v="1"/>
    <m/>
    <n v="1"/>
    <m/>
    <m/>
    <m/>
    <m/>
    <m/>
    <m/>
    <m/>
    <m/>
    <n v="2"/>
    <n v="0"/>
    <m/>
    <n v="4.0322580645161289E-3"/>
  </r>
  <r>
    <x v="4"/>
    <x v="1"/>
    <x v="7"/>
    <n v="15"/>
    <s v="PROTAGONISMO"/>
    <s v="15.5.1"/>
    <s v="15.5.2"/>
    <s v="15.5.3"/>
    <m/>
    <m/>
    <m/>
    <m/>
    <m/>
    <m/>
    <m/>
    <m/>
    <m/>
    <m/>
    <m/>
    <m/>
  </r>
  <r>
    <x v="4"/>
    <x v="1"/>
    <x v="7"/>
    <n v="15"/>
    <s v="SI"/>
    <m/>
    <m/>
    <m/>
    <m/>
    <m/>
    <m/>
    <m/>
    <m/>
    <m/>
    <m/>
    <n v="0"/>
    <m/>
    <n v="0"/>
    <n v="0"/>
    <m/>
  </r>
  <r>
    <x v="4"/>
    <x v="1"/>
    <x v="7"/>
    <n v="15"/>
    <s v="NO"/>
    <n v="1"/>
    <n v="1"/>
    <n v="1"/>
    <m/>
    <m/>
    <m/>
    <m/>
    <m/>
    <m/>
    <m/>
    <m/>
    <n v="3"/>
    <n v="0"/>
    <m/>
    <n v="6.0483870967741934E-3"/>
  </r>
  <r>
    <x v="0"/>
    <x v="1"/>
    <x v="8"/>
    <n v="16"/>
    <s v="CUMPLIMIENTO Y/O TRATAMIENTO INICIAL"/>
    <s v="16.1.1"/>
    <s v="16.1.2"/>
    <m/>
    <m/>
    <m/>
    <m/>
    <m/>
    <m/>
    <m/>
    <m/>
    <m/>
    <m/>
    <m/>
    <m/>
    <m/>
  </r>
  <r>
    <x v="0"/>
    <x v="1"/>
    <x v="8"/>
    <n v="16"/>
    <s v="SI"/>
    <n v="1"/>
    <n v="1"/>
    <m/>
    <m/>
    <m/>
    <m/>
    <m/>
    <m/>
    <m/>
    <m/>
    <n v="2"/>
    <m/>
    <n v="0"/>
    <n v="4.0322580645161289E-3"/>
    <m/>
  </r>
  <r>
    <x v="0"/>
    <x v="1"/>
    <x v="8"/>
    <n v="16"/>
    <s v="NO"/>
    <m/>
    <m/>
    <m/>
    <m/>
    <m/>
    <m/>
    <m/>
    <m/>
    <m/>
    <m/>
    <m/>
    <n v="0"/>
    <n v="0"/>
    <m/>
    <n v="0"/>
  </r>
  <r>
    <x v="1"/>
    <x v="1"/>
    <x v="8"/>
    <n v="16"/>
    <s v="INICIATIVAS Y PRÁCTICAS"/>
    <s v="16.2.1"/>
    <s v="16.2.2"/>
    <s v="16.2.3"/>
    <m/>
    <m/>
    <m/>
    <m/>
    <m/>
    <m/>
    <m/>
    <m/>
    <m/>
    <m/>
    <m/>
    <m/>
  </r>
  <r>
    <x v="1"/>
    <x v="1"/>
    <x v="8"/>
    <n v="16"/>
    <s v="SI"/>
    <m/>
    <n v="1"/>
    <n v="1"/>
    <m/>
    <m/>
    <m/>
    <m/>
    <m/>
    <m/>
    <m/>
    <n v="2"/>
    <m/>
    <n v="0"/>
    <n v="4.0322580645161289E-3"/>
    <m/>
  </r>
  <r>
    <x v="1"/>
    <x v="1"/>
    <x v="8"/>
    <n v="16"/>
    <s v="NO"/>
    <n v="1"/>
    <m/>
    <m/>
    <m/>
    <m/>
    <m/>
    <m/>
    <m/>
    <m/>
    <m/>
    <m/>
    <n v="1"/>
    <n v="0"/>
    <m/>
    <n v="2.0161290322580645E-3"/>
  </r>
  <r>
    <x v="2"/>
    <x v="1"/>
    <x v="8"/>
    <n v="16"/>
    <s v="POLÍTICAS, PROCEDIMENTOS Y SISTEMAS DE GESTIÓN"/>
    <s v="16.3.1"/>
    <s v="16.3.2"/>
    <s v="16.3.3"/>
    <m/>
    <m/>
    <m/>
    <m/>
    <m/>
    <m/>
    <m/>
    <m/>
    <m/>
    <m/>
    <m/>
    <m/>
  </r>
  <r>
    <x v="2"/>
    <x v="1"/>
    <x v="8"/>
    <n v="16"/>
    <s v="SI"/>
    <n v="1"/>
    <n v="1"/>
    <n v="1"/>
    <m/>
    <m/>
    <m/>
    <m/>
    <m/>
    <m/>
    <m/>
    <n v="3"/>
    <m/>
    <n v="0"/>
    <n v="6.0483870967741934E-3"/>
    <m/>
  </r>
  <r>
    <x v="2"/>
    <x v="1"/>
    <x v="8"/>
    <n v="16"/>
    <s v="NO"/>
    <m/>
    <m/>
    <m/>
    <m/>
    <m/>
    <m/>
    <m/>
    <m/>
    <m/>
    <m/>
    <m/>
    <n v="0"/>
    <n v="0"/>
    <m/>
    <n v="0"/>
  </r>
  <r>
    <x v="3"/>
    <x v="1"/>
    <x v="8"/>
    <n v="16"/>
    <s v="EFICIENCIA"/>
    <s v="16.4.1"/>
    <s v="16.4.2"/>
    <s v="16.4.3"/>
    <s v="16.4.4"/>
    <m/>
    <m/>
    <m/>
    <m/>
    <m/>
    <m/>
    <m/>
    <m/>
    <m/>
    <m/>
    <m/>
  </r>
  <r>
    <x v="3"/>
    <x v="1"/>
    <x v="8"/>
    <n v="16"/>
    <s v="SI"/>
    <n v="1"/>
    <n v="1"/>
    <m/>
    <n v="1"/>
    <m/>
    <m/>
    <m/>
    <m/>
    <m/>
    <m/>
    <n v="3"/>
    <m/>
    <n v="0"/>
    <n v="6.0483870967741934E-3"/>
    <m/>
  </r>
  <r>
    <x v="3"/>
    <x v="1"/>
    <x v="8"/>
    <n v="16"/>
    <s v="NO"/>
    <m/>
    <m/>
    <n v="1"/>
    <m/>
    <m/>
    <m/>
    <m/>
    <m/>
    <m/>
    <m/>
    <m/>
    <n v="1"/>
    <n v="0"/>
    <m/>
    <n v="2.0161290322580645E-3"/>
  </r>
  <r>
    <x v="4"/>
    <x v="1"/>
    <x v="8"/>
    <n v="16"/>
    <s v="PROTAGONISMO"/>
    <s v="16.5.1"/>
    <s v="16.5.2"/>
    <s v="16.5.3"/>
    <m/>
    <m/>
    <m/>
    <m/>
    <m/>
    <m/>
    <m/>
    <m/>
    <m/>
    <m/>
    <m/>
    <m/>
  </r>
  <r>
    <x v="4"/>
    <x v="1"/>
    <x v="8"/>
    <n v="16"/>
    <s v="SI"/>
    <m/>
    <n v="1"/>
    <n v="1"/>
    <m/>
    <m/>
    <m/>
    <m/>
    <m/>
    <m/>
    <m/>
    <n v="2"/>
    <m/>
    <n v="0"/>
    <n v="4.0322580645161289E-3"/>
    <m/>
  </r>
  <r>
    <x v="4"/>
    <x v="1"/>
    <x v="8"/>
    <n v="16"/>
    <s v="NO"/>
    <n v="1"/>
    <m/>
    <m/>
    <m/>
    <m/>
    <m/>
    <m/>
    <m/>
    <m/>
    <m/>
    <m/>
    <n v="1"/>
    <n v="0"/>
    <m/>
    <n v="2.0161290322580645E-3"/>
  </r>
  <r>
    <x v="0"/>
    <x v="1"/>
    <x v="9"/>
    <n v="17"/>
    <s v="CUMPLIMIENTO Y/O TRATAMIENTO INICIAL"/>
    <s v="17.1.1"/>
    <s v="17.1.2"/>
    <m/>
    <m/>
    <m/>
    <m/>
    <m/>
    <m/>
    <m/>
    <m/>
    <m/>
    <m/>
    <m/>
    <m/>
    <m/>
  </r>
  <r>
    <x v="0"/>
    <x v="1"/>
    <x v="9"/>
    <n v="17"/>
    <s v="SI"/>
    <n v="1"/>
    <n v="1"/>
    <m/>
    <m/>
    <m/>
    <m/>
    <m/>
    <m/>
    <m/>
    <m/>
    <n v="2"/>
    <m/>
    <n v="0"/>
    <n v="4.0322580645161289E-3"/>
    <m/>
  </r>
  <r>
    <x v="0"/>
    <x v="1"/>
    <x v="9"/>
    <n v="17"/>
    <s v="NO"/>
    <m/>
    <m/>
    <m/>
    <m/>
    <m/>
    <m/>
    <m/>
    <m/>
    <m/>
    <m/>
    <m/>
    <n v="0"/>
    <n v="0"/>
    <m/>
    <n v="0"/>
  </r>
  <r>
    <x v="1"/>
    <x v="1"/>
    <x v="9"/>
    <n v="17"/>
    <s v="INICIATIVAS Y PRÁCTICAS"/>
    <s v="17.2.1"/>
    <s v="17.2.2"/>
    <m/>
    <m/>
    <m/>
    <m/>
    <m/>
    <m/>
    <m/>
    <m/>
    <m/>
    <m/>
    <m/>
    <m/>
    <m/>
  </r>
  <r>
    <x v="1"/>
    <x v="1"/>
    <x v="9"/>
    <n v="17"/>
    <s v="SI"/>
    <m/>
    <n v="1"/>
    <m/>
    <m/>
    <m/>
    <m/>
    <m/>
    <m/>
    <m/>
    <m/>
    <n v="1"/>
    <m/>
    <n v="0"/>
    <n v="2.0161290322580645E-3"/>
    <m/>
  </r>
  <r>
    <x v="1"/>
    <x v="1"/>
    <x v="9"/>
    <n v="17"/>
    <s v="NO"/>
    <n v="1"/>
    <m/>
    <m/>
    <m/>
    <m/>
    <m/>
    <m/>
    <m/>
    <m/>
    <m/>
    <m/>
    <n v="1"/>
    <n v="0"/>
    <m/>
    <n v="2.0161290322580645E-3"/>
  </r>
  <r>
    <x v="2"/>
    <x v="1"/>
    <x v="9"/>
    <n v="17"/>
    <s v="POLÍTICAS, PROCEDIMENTOS Y SISTEMAS DE GESTIÓN"/>
    <s v="17.3.1"/>
    <s v="17.3.2"/>
    <s v="17.3.3"/>
    <m/>
    <m/>
    <m/>
    <m/>
    <m/>
    <m/>
    <m/>
    <m/>
    <m/>
    <m/>
    <m/>
    <m/>
  </r>
  <r>
    <x v="2"/>
    <x v="1"/>
    <x v="9"/>
    <n v="17"/>
    <s v="SI"/>
    <n v="1"/>
    <m/>
    <m/>
    <m/>
    <m/>
    <m/>
    <m/>
    <m/>
    <m/>
    <m/>
    <n v="1"/>
    <m/>
    <n v="0"/>
    <n v="2.0161290322580645E-3"/>
    <m/>
  </r>
  <r>
    <x v="2"/>
    <x v="1"/>
    <x v="9"/>
    <n v="17"/>
    <s v="NO"/>
    <m/>
    <n v="1"/>
    <n v="1"/>
    <m/>
    <m/>
    <m/>
    <m/>
    <m/>
    <m/>
    <m/>
    <m/>
    <n v="2"/>
    <n v="0"/>
    <m/>
    <n v="4.0322580645161289E-3"/>
  </r>
  <r>
    <x v="3"/>
    <x v="1"/>
    <x v="9"/>
    <n v="17"/>
    <s v="EFICIENCIA"/>
    <s v="17.4.1"/>
    <s v="17.4.2"/>
    <s v="17.4.3"/>
    <m/>
    <m/>
    <m/>
    <m/>
    <m/>
    <m/>
    <m/>
    <m/>
    <m/>
    <m/>
    <m/>
    <m/>
  </r>
  <r>
    <x v="3"/>
    <x v="1"/>
    <x v="9"/>
    <n v="17"/>
    <s v="SI"/>
    <m/>
    <m/>
    <n v="1"/>
    <m/>
    <m/>
    <m/>
    <m/>
    <m/>
    <m/>
    <m/>
    <n v="1"/>
    <m/>
    <n v="0"/>
    <n v="2.0161290322580645E-3"/>
    <m/>
  </r>
  <r>
    <x v="3"/>
    <x v="1"/>
    <x v="9"/>
    <n v="17"/>
    <s v="NO"/>
    <n v="1"/>
    <n v="1"/>
    <m/>
    <m/>
    <m/>
    <m/>
    <m/>
    <m/>
    <m/>
    <m/>
    <m/>
    <n v="2"/>
    <n v="0"/>
    <m/>
    <n v="4.0322580645161289E-3"/>
  </r>
  <r>
    <x v="4"/>
    <x v="1"/>
    <x v="9"/>
    <n v="17"/>
    <s v="PROTAGONISMO"/>
    <s v="17.5.1"/>
    <s v="17.5.2"/>
    <m/>
    <m/>
    <m/>
    <m/>
    <m/>
    <m/>
    <m/>
    <m/>
    <m/>
    <m/>
    <m/>
    <m/>
    <m/>
  </r>
  <r>
    <x v="4"/>
    <x v="1"/>
    <x v="9"/>
    <n v="17"/>
    <s v="SI"/>
    <m/>
    <m/>
    <m/>
    <m/>
    <m/>
    <m/>
    <m/>
    <m/>
    <m/>
    <m/>
    <n v="0"/>
    <m/>
    <n v="0"/>
    <n v="0"/>
    <m/>
  </r>
  <r>
    <x v="4"/>
    <x v="1"/>
    <x v="9"/>
    <n v="17"/>
    <s v="NO"/>
    <n v="1"/>
    <n v="1"/>
    <m/>
    <m/>
    <m/>
    <m/>
    <m/>
    <m/>
    <m/>
    <m/>
    <m/>
    <n v="2"/>
    <n v="0"/>
    <m/>
    <n v="4.0322580645161289E-3"/>
  </r>
  <r>
    <x v="0"/>
    <x v="1"/>
    <x v="10"/>
    <n v="18"/>
    <s v="CUMPLIMIENTO Y/O TRATAMIENTO INICIAL"/>
    <s v="18.1.1"/>
    <s v="18.1.2"/>
    <m/>
    <m/>
    <m/>
    <m/>
    <m/>
    <m/>
    <m/>
    <m/>
    <m/>
    <m/>
    <m/>
    <m/>
    <m/>
  </r>
  <r>
    <x v="0"/>
    <x v="1"/>
    <x v="10"/>
    <n v="18"/>
    <s v="SI"/>
    <n v="1"/>
    <m/>
    <m/>
    <m/>
    <m/>
    <m/>
    <m/>
    <m/>
    <m/>
    <m/>
    <n v="1"/>
    <m/>
    <n v="0"/>
    <n v="2.0161290322580645E-3"/>
    <m/>
  </r>
  <r>
    <x v="0"/>
    <x v="1"/>
    <x v="10"/>
    <n v="18"/>
    <s v="NO"/>
    <m/>
    <n v="1"/>
    <m/>
    <m/>
    <m/>
    <m/>
    <m/>
    <m/>
    <m/>
    <m/>
    <m/>
    <n v="1"/>
    <n v="0"/>
    <m/>
    <n v="2.0161290322580645E-3"/>
  </r>
  <r>
    <x v="1"/>
    <x v="1"/>
    <x v="10"/>
    <n v="18"/>
    <s v="INICIATIVAS Y PRÁCTICAS"/>
    <s v="18.2.1"/>
    <s v="18.2.2"/>
    <s v="18.2.3"/>
    <s v="18.2.4"/>
    <m/>
    <m/>
    <m/>
    <m/>
    <m/>
    <m/>
    <m/>
    <m/>
    <m/>
    <m/>
    <m/>
  </r>
  <r>
    <x v="1"/>
    <x v="1"/>
    <x v="10"/>
    <n v="18"/>
    <s v="SI"/>
    <m/>
    <m/>
    <m/>
    <m/>
    <m/>
    <m/>
    <m/>
    <m/>
    <m/>
    <m/>
    <n v="0"/>
    <m/>
    <n v="0"/>
    <n v="0"/>
    <m/>
  </r>
  <r>
    <x v="1"/>
    <x v="1"/>
    <x v="10"/>
    <n v="18"/>
    <s v="NO"/>
    <n v="1"/>
    <n v="1"/>
    <m/>
    <n v="1"/>
    <m/>
    <m/>
    <m/>
    <m/>
    <m/>
    <m/>
    <m/>
    <n v="3"/>
    <n v="0"/>
    <m/>
    <n v="6.0483870967741934E-3"/>
  </r>
  <r>
    <x v="2"/>
    <x v="1"/>
    <x v="10"/>
    <n v="18"/>
    <s v="POLÍTICAS, PROCEDIMENTOS Y SISTEMAS DE GESTIÓN"/>
    <s v="18.3.1"/>
    <s v="18.3.2"/>
    <s v="18.3.3"/>
    <m/>
    <m/>
    <m/>
    <m/>
    <m/>
    <m/>
    <m/>
    <m/>
    <m/>
    <m/>
    <m/>
    <m/>
  </r>
  <r>
    <x v="2"/>
    <x v="1"/>
    <x v="10"/>
    <n v="18"/>
    <s v="SI"/>
    <m/>
    <n v="1"/>
    <n v="1"/>
    <m/>
    <m/>
    <m/>
    <m/>
    <m/>
    <m/>
    <m/>
    <n v="2"/>
    <m/>
    <n v="0"/>
    <n v="4.0322580645161289E-3"/>
    <m/>
  </r>
  <r>
    <x v="2"/>
    <x v="1"/>
    <x v="10"/>
    <n v="18"/>
    <s v="NO"/>
    <n v="1"/>
    <m/>
    <m/>
    <m/>
    <m/>
    <m/>
    <m/>
    <m/>
    <m/>
    <m/>
    <m/>
    <n v="1"/>
    <n v="0"/>
    <m/>
    <n v="2.0161290322580645E-3"/>
  </r>
  <r>
    <x v="3"/>
    <x v="1"/>
    <x v="10"/>
    <n v="18"/>
    <s v="EFICIENCIA"/>
    <s v="18.4.1"/>
    <s v="18.4.2"/>
    <s v="18.4.3"/>
    <s v="18.4.4"/>
    <s v="18.4.5"/>
    <m/>
    <m/>
    <m/>
    <m/>
    <m/>
    <m/>
    <m/>
    <m/>
    <m/>
    <m/>
  </r>
  <r>
    <x v="3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3"/>
    <x v="1"/>
    <x v="10"/>
    <n v="18"/>
    <s v="NO"/>
    <m/>
    <m/>
    <m/>
    <n v="1"/>
    <n v="1"/>
    <m/>
    <m/>
    <m/>
    <m/>
    <m/>
    <m/>
    <n v="2"/>
    <n v="0"/>
    <m/>
    <n v="4.0322580645161289E-3"/>
  </r>
  <r>
    <x v="4"/>
    <x v="1"/>
    <x v="10"/>
    <n v="18"/>
    <s v="PROTAGONISMO"/>
    <s v="18.5.1"/>
    <s v="18.5.2"/>
    <s v="18.5.3"/>
    <s v="18.5.4"/>
    <m/>
    <m/>
    <m/>
    <m/>
    <m/>
    <m/>
    <m/>
    <m/>
    <m/>
    <m/>
    <m/>
  </r>
  <r>
    <x v="4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4"/>
    <x v="1"/>
    <x v="10"/>
    <n v="18"/>
    <s v="NO"/>
    <m/>
    <m/>
    <m/>
    <n v="1"/>
    <m/>
    <m/>
    <m/>
    <m/>
    <m/>
    <m/>
    <m/>
    <n v="1"/>
    <n v="0"/>
    <m/>
    <n v="2.0161290322580645E-3"/>
  </r>
  <r>
    <x v="0"/>
    <x v="2"/>
    <x v="11"/>
    <n v="20"/>
    <s v="CUMPLIMIENTO Y/O TRATAMIENTO INICIAL"/>
    <s v="20.1.1"/>
    <s v="20.1.2"/>
    <m/>
    <m/>
    <m/>
    <m/>
    <m/>
    <m/>
    <m/>
    <m/>
    <m/>
    <m/>
    <m/>
    <m/>
    <m/>
  </r>
  <r>
    <x v="0"/>
    <x v="2"/>
    <x v="11"/>
    <n v="20"/>
    <s v="SI"/>
    <n v="1"/>
    <n v="1"/>
    <m/>
    <m/>
    <m/>
    <m/>
    <m/>
    <m/>
    <m/>
    <m/>
    <n v="2"/>
    <m/>
    <n v="0"/>
    <n v="4.0322580645161289E-3"/>
    <m/>
  </r>
  <r>
    <x v="0"/>
    <x v="2"/>
    <x v="11"/>
    <n v="20"/>
    <s v="NO"/>
    <m/>
    <m/>
    <m/>
    <m/>
    <m/>
    <m/>
    <m/>
    <m/>
    <m/>
    <m/>
    <m/>
    <n v="0"/>
    <n v="0"/>
    <m/>
    <n v="0"/>
  </r>
  <r>
    <x v="1"/>
    <x v="2"/>
    <x v="11"/>
    <n v="20"/>
    <s v="INICIATIVAS Y PRÁCTICAS"/>
    <s v="20.2.1"/>
    <s v="20.2.2"/>
    <s v="20.2.3"/>
    <s v="20.2.4"/>
    <s v="20.2.5"/>
    <m/>
    <m/>
    <m/>
    <m/>
    <m/>
    <m/>
    <m/>
    <m/>
    <m/>
    <m/>
  </r>
  <r>
    <x v="1"/>
    <x v="2"/>
    <x v="11"/>
    <n v="20"/>
    <s v="SI"/>
    <n v="1"/>
    <n v="1"/>
    <n v="1"/>
    <n v="1"/>
    <n v="1"/>
    <m/>
    <m/>
    <m/>
    <m/>
    <m/>
    <n v="5"/>
    <m/>
    <n v="0"/>
    <n v="1.0080645161290322E-2"/>
    <m/>
  </r>
  <r>
    <x v="1"/>
    <x v="2"/>
    <x v="11"/>
    <n v="20"/>
    <s v="NO"/>
    <m/>
    <m/>
    <m/>
    <m/>
    <m/>
    <m/>
    <m/>
    <m/>
    <m/>
    <m/>
    <m/>
    <n v="0"/>
    <n v="0"/>
    <m/>
    <n v="0"/>
  </r>
  <r>
    <x v="2"/>
    <x v="2"/>
    <x v="11"/>
    <n v="20"/>
    <s v="POLÍTICAS, PROCEDIMENTOS Y SISTEMAS DE GESTIÓN"/>
    <s v="20.3.1"/>
    <s v="20.3.2"/>
    <s v="20.3.3"/>
    <s v="20.3.4"/>
    <s v="20.3.5"/>
    <s v="20.3.6"/>
    <m/>
    <m/>
    <m/>
    <m/>
    <m/>
    <m/>
    <m/>
    <m/>
    <m/>
  </r>
  <r>
    <x v="2"/>
    <x v="2"/>
    <x v="11"/>
    <n v="20"/>
    <s v="SI"/>
    <m/>
    <m/>
    <m/>
    <n v="1"/>
    <m/>
    <n v="1"/>
    <m/>
    <m/>
    <m/>
    <m/>
    <n v="2"/>
    <m/>
    <n v="0"/>
    <n v="4.0322580645161289E-3"/>
    <m/>
  </r>
  <r>
    <x v="2"/>
    <x v="2"/>
    <x v="11"/>
    <n v="20"/>
    <s v="NO"/>
    <n v="1"/>
    <n v="1"/>
    <n v="1"/>
    <m/>
    <n v="1"/>
    <m/>
    <m/>
    <m/>
    <m/>
    <m/>
    <m/>
    <n v="4"/>
    <n v="0"/>
    <m/>
    <n v="8.0645161290322578E-3"/>
  </r>
  <r>
    <x v="3"/>
    <x v="2"/>
    <x v="11"/>
    <n v="20"/>
    <s v="EFICIENCIA"/>
    <s v="20.4.1"/>
    <s v="20.4.2"/>
    <s v="20.4.3"/>
    <s v="20.4.4"/>
    <s v="20.4.5"/>
    <m/>
    <m/>
    <m/>
    <m/>
    <m/>
    <m/>
    <m/>
    <m/>
    <m/>
    <m/>
  </r>
  <r>
    <x v="3"/>
    <x v="2"/>
    <x v="11"/>
    <n v="20"/>
    <s v="SI"/>
    <m/>
    <m/>
    <n v="1"/>
    <m/>
    <n v="1"/>
    <m/>
    <m/>
    <m/>
    <m/>
    <m/>
    <n v="2"/>
    <m/>
    <n v="0"/>
    <n v="4.0322580645161289E-3"/>
    <m/>
  </r>
  <r>
    <x v="3"/>
    <x v="2"/>
    <x v="11"/>
    <n v="20"/>
    <s v="NO"/>
    <n v="1"/>
    <n v="1"/>
    <m/>
    <n v="1"/>
    <m/>
    <m/>
    <m/>
    <m/>
    <m/>
    <m/>
    <m/>
    <n v="3"/>
    <n v="0"/>
    <m/>
    <n v="6.0483870967741934E-3"/>
  </r>
  <r>
    <x v="4"/>
    <x v="2"/>
    <x v="11"/>
    <n v="20"/>
    <s v="PROTAGONISMO"/>
    <s v="20.5.1"/>
    <s v="20.5.2"/>
    <s v="20.5.3"/>
    <s v="20.5.4"/>
    <m/>
    <m/>
    <m/>
    <m/>
    <m/>
    <m/>
    <m/>
    <m/>
    <m/>
    <m/>
    <m/>
  </r>
  <r>
    <x v="4"/>
    <x v="2"/>
    <x v="11"/>
    <n v="20"/>
    <s v="SI"/>
    <n v="1"/>
    <m/>
    <m/>
    <n v="1"/>
    <m/>
    <m/>
    <m/>
    <m/>
    <m/>
    <m/>
    <n v="2"/>
    <m/>
    <n v="0"/>
    <n v="4.0322580645161289E-3"/>
    <m/>
  </r>
  <r>
    <x v="4"/>
    <x v="2"/>
    <x v="11"/>
    <n v="20"/>
    <s v="NO"/>
    <m/>
    <n v="1"/>
    <n v="1"/>
    <m/>
    <m/>
    <m/>
    <m/>
    <m/>
    <m/>
    <m/>
    <m/>
    <n v="2"/>
    <n v="0"/>
    <m/>
    <n v="4.0322580645161289E-3"/>
  </r>
  <r>
    <x v="0"/>
    <x v="2"/>
    <x v="12"/>
    <n v="23"/>
    <s v="CUMPLIMIENTO Y/O TRATAMIENTO INICIAL"/>
    <s v="23.1.1"/>
    <s v="23.1.2"/>
    <s v="23.1.3"/>
    <s v="23.1.4"/>
    <s v="23.1.5"/>
    <m/>
    <m/>
    <m/>
    <m/>
    <m/>
    <m/>
    <m/>
    <m/>
    <m/>
    <m/>
  </r>
  <r>
    <x v="0"/>
    <x v="2"/>
    <x v="12"/>
    <n v="23"/>
    <s v="SI"/>
    <n v="1"/>
    <m/>
    <n v="1"/>
    <n v="1"/>
    <m/>
    <m/>
    <m/>
    <m/>
    <m/>
    <m/>
    <n v="3"/>
    <m/>
    <n v="0"/>
    <n v="6.0483870967741934E-3"/>
    <m/>
  </r>
  <r>
    <x v="0"/>
    <x v="2"/>
    <x v="12"/>
    <n v="23"/>
    <s v="NO"/>
    <m/>
    <n v="1"/>
    <m/>
    <m/>
    <n v="1"/>
    <m/>
    <m/>
    <m/>
    <m/>
    <m/>
    <m/>
    <n v="2"/>
    <n v="0"/>
    <m/>
    <n v="4.0322580645161289E-3"/>
  </r>
  <r>
    <x v="0"/>
    <x v="2"/>
    <x v="12"/>
    <n v="23"/>
    <s v="INICIATIVAS Y PRÁCTICAS"/>
    <s v="23.2.1"/>
    <s v="23.2.2"/>
    <s v="23.2.3"/>
    <s v="23.2.4"/>
    <s v="23.2.5"/>
    <m/>
    <m/>
    <m/>
    <m/>
    <m/>
    <m/>
    <m/>
    <m/>
    <m/>
    <m/>
  </r>
  <r>
    <x v="0"/>
    <x v="2"/>
    <x v="12"/>
    <n v="23"/>
    <s v="SI"/>
    <m/>
    <n v="1"/>
    <n v="1"/>
    <n v="1"/>
    <m/>
    <m/>
    <m/>
    <m/>
    <m/>
    <m/>
    <n v="3"/>
    <m/>
    <n v="0"/>
    <n v="6.0483870967741934E-3"/>
    <m/>
  </r>
  <r>
    <x v="0"/>
    <x v="2"/>
    <x v="12"/>
    <n v="23"/>
    <s v="NO"/>
    <n v="1"/>
    <m/>
    <m/>
    <m/>
    <n v="1"/>
    <m/>
    <m/>
    <m/>
    <m/>
    <m/>
    <m/>
    <n v="2"/>
    <n v="0"/>
    <m/>
    <n v="4.0322580645161289E-3"/>
  </r>
  <r>
    <x v="0"/>
    <x v="2"/>
    <x v="12"/>
    <n v="23"/>
    <s v="POLÍTICAS, PROCEDIMENTOS Y SISTEMAS DE GESTIÓN"/>
    <s v="23.3.1"/>
    <s v="23.3.2"/>
    <s v="23.3.3"/>
    <s v="23.3.4"/>
    <s v="23.3.5"/>
    <m/>
    <m/>
    <m/>
    <m/>
    <m/>
    <m/>
    <m/>
    <m/>
    <m/>
    <m/>
  </r>
  <r>
    <x v="0"/>
    <x v="2"/>
    <x v="12"/>
    <n v="23"/>
    <s v="SI"/>
    <m/>
    <m/>
    <m/>
    <n v="1"/>
    <m/>
    <m/>
    <m/>
    <m/>
    <m/>
    <m/>
    <n v="1"/>
    <m/>
    <n v="0"/>
    <n v="2.0161290322580645E-3"/>
    <m/>
  </r>
  <r>
    <x v="0"/>
    <x v="2"/>
    <x v="12"/>
    <n v="23"/>
    <s v="NO"/>
    <n v="1"/>
    <n v="1"/>
    <n v="1"/>
    <m/>
    <n v="1"/>
    <m/>
    <m/>
    <m/>
    <m/>
    <m/>
    <m/>
    <n v="4"/>
    <n v="0"/>
    <m/>
    <n v="8.0645161290322578E-3"/>
  </r>
  <r>
    <x v="0"/>
    <x v="2"/>
    <x v="12"/>
    <n v="23"/>
    <s v="EFICIENCIA"/>
    <s v="23.4.1"/>
    <s v="23.4.2"/>
    <s v="23.4.3"/>
    <s v="23.4.4"/>
    <s v="23.4.5"/>
    <m/>
    <m/>
    <m/>
    <m/>
    <m/>
    <m/>
    <m/>
    <m/>
    <m/>
    <m/>
  </r>
  <r>
    <x v="0"/>
    <x v="2"/>
    <x v="12"/>
    <n v="23"/>
    <s v="SI"/>
    <m/>
    <n v="1"/>
    <m/>
    <m/>
    <n v="1"/>
    <m/>
    <m/>
    <m/>
    <m/>
    <m/>
    <n v="2"/>
    <m/>
    <n v="0"/>
    <n v="4.0322580645161289E-3"/>
    <m/>
  </r>
  <r>
    <x v="0"/>
    <x v="2"/>
    <x v="12"/>
    <n v="23"/>
    <s v="NO"/>
    <n v="1"/>
    <m/>
    <n v="1"/>
    <n v="1"/>
    <m/>
    <m/>
    <m/>
    <m/>
    <m/>
    <m/>
    <m/>
    <n v="3"/>
    <n v="0"/>
    <m/>
    <n v="6.0483870967741934E-3"/>
  </r>
  <r>
    <x v="0"/>
    <x v="2"/>
    <x v="12"/>
    <n v="23"/>
    <s v="PROTAGONISMO"/>
    <s v="23.5.1"/>
    <s v="23.5.2"/>
    <s v="23.5.3"/>
    <m/>
    <m/>
    <m/>
    <m/>
    <m/>
    <m/>
    <m/>
    <m/>
    <m/>
    <m/>
    <m/>
    <m/>
  </r>
  <r>
    <x v="0"/>
    <x v="2"/>
    <x v="12"/>
    <n v="23"/>
    <s v="SI"/>
    <m/>
    <m/>
    <m/>
    <m/>
    <m/>
    <m/>
    <m/>
    <m/>
    <m/>
    <m/>
    <n v="0"/>
    <m/>
    <n v="0"/>
    <n v="0"/>
    <m/>
  </r>
  <r>
    <x v="0"/>
    <x v="2"/>
    <x v="12"/>
    <n v="23"/>
    <s v="NO"/>
    <n v="1"/>
    <n v="1"/>
    <n v="1"/>
    <m/>
    <m/>
    <m/>
    <m/>
    <m/>
    <m/>
    <m/>
    <m/>
    <n v="3"/>
    <n v="0"/>
    <m/>
    <n v="6.0483870967741934E-3"/>
  </r>
  <r>
    <x v="0"/>
    <x v="2"/>
    <x v="13"/>
    <n v="24"/>
    <s v="CUMPLIMIENTO Y/O TRATAMIENTO INICIAL"/>
    <s v="24.1.1"/>
    <s v="24.1.2"/>
    <s v="24.1.3"/>
    <m/>
    <m/>
    <m/>
    <m/>
    <m/>
    <m/>
    <m/>
    <m/>
    <m/>
    <m/>
    <m/>
    <m/>
  </r>
  <r>
    <x v="0"/>
    <x v="2"/>
    <x v="13"/>
    <n v="24"/>
    <s v="SI"/>
    <n v="1"/>
    <m/>
    <n v="1"/>
    <m/>
    <m/>
    <m/>
    <m/>
    <m/>
    <m/>
    <m/>
    <n v="2"/>
    <m/>
    <n v="0"/>
    <n v="4.0322580645161289E-3"/>
    <m/>
  </r>
  <r>
    <x v="0"/>
    <x v="2"/>
    <x v="13"/>
    <n v="24"/>
    <s v="NO"/>
    <m/>
    <n v="1"/>
    <m/>
    <m/>
    <m/>
    <m/>
    <m/>
    <m/>
    <m/>
    <m/>
    <m/>
    <n v="1"/>
    <n v="0"/>
    <m/>
    <n v="2.0161290322580645E-3"/>
  </r>
  <r>
    <x v="1"/>
    <x v="2"/>
    <x v="13"/>
    <n v="24"/>
    <s v="INICIATIVAS Y PRÁCTICAS"/>
    <s v="24.2.1"/>
    <s v="24.2.2"/>
    <s v="24.2.3"/>
    <m/>
    <m/>
    <m/>
    <m/>
    <m/>
    <m/>
    <m/>
    <m/>
    <m/>
    <m/>
    <m/>
    <m/>
  </r>
  <r>
    <x v="1"/>
    <x v="2"/>
    <x v="13"/>
    <n v="24"/>
    <s v="SI"/>
    <n v="1"/>
    <m/>
    <n v="1"/>
    <m/>
    <m/>
    <m/>
    <m/>
    <m/>
    <m/>
    <m/>
    <n v="2"/>
    <m/>
    <n v="0"/>
    <n v="4.0322580645161289E-3"/>
    <m/>
  </r>
  <r>
    <x v="1"/>
    <x v="2"/>
    <x v="13"/>
    <n v="24"/>
    <s v="NO"/>
    <m/>
    <n v="1"/>
    <m/>
    <m/>
    <m/>
    <m/>
    <m/>
    <m/>
    <m/>
    <m/>
    <m/>
    <n v="1"/>
    <n v="0"/>
    <m/>
    <n v="2.0161290322580645E-3"/>
  </r>
  <r>
    <x v="2"/>
    <x v="2"/>
    <x v="13"/>
    <n v="24"/>
    <s v="POLÍTICAS, PROCEDIMENTOS Y SISTEMAS DE GESTIÓN"/>
    <s v="24.3.1"/>
    <s v="24.3.2"/>
    <s v="24.3.3"/>
    <s v="24.3.4"/>
    <m/>
    <m/>
    <m/>
    <m/>
    <m/>
    <m/>
    <m/>
    <m/>
    <m/>
    <m/>
    <m/>
  </r>
  <r>
    <x v="2"/>
    <x v="2"/>
    <x v="13"/>
    <n v="24"/>
    <s v="SI"/>
    <n v="1"/>
    <n v="1"/>
    <n v="1"/>
    <n v="1"/>
    <m/>
    <m/>
    <m/>
    <m/>
    <m/>
    <m/>
    <n v="4"/>
    <m/>
    <n v="0"/>
    <n v="8.0645161290322578E-3"/>
    <m/>
  </r>
  <r>
    <x v="2"/>
    <x v="2"/>
    <x v="13"/>
    <n v="24"/>
    <s v="NO"/>
    <m/>
    <m/>
    <m/>
    <m/>
    <m/>
    <m/>
    <m/>
    <m/>
    <m/>
    <m/>
    <m/>
    <n v="0"/>
    <n v="0"/>
    <m/>
    <n v="0"/>
  </r>
  <r>
    <x v="3"/>
    <x v="2"/>
    <x v="13"/>
    <n v="24"/>
    <s v="EFICIENCIA"/>
    <s v="24.4.1"/>
    <s v="24.4.2"/>
    <s v="24.4.3"/>
    <s v="24.4.4"/>
    <m/>
    <m/>
    <m/>
    <m/>
    <m/>
    <m/>
    <m/>
    <m/>
    <m/>
    <m/>
    <m/>
  </r>
  <r>
    <x v="3"/>
    <x v="2"/>
    <x v="13"/>
    <n v="24"/>
    <s v="SI"/>
    <n v="1"/>
    <m/>
    <m/>
    <m/>
    <m/>
    <m/>
    <m/>
    <m/>
    <m/>
    <m/>
    <n v="1"/>
    <m/>
    <n v="0"/>
    <n v="2.0161290322580645E-3"/>
    <m/>
  </r>
  <r>
    <x v="3"/>
    <x v="2"/>
    <x v="13"/>
    <n v="24"/>
    <s v="NO"/>
    <m/>
    <n v="1"/>
    <n v="1"/>
    <n v="1"/>
    <m/>
    <m/>
    <m/>
    <m/>
    <m/>
    <m/>
    <m/>
    <n v="3"/>
    <n v="0"/>
    <m/>
    <n v="6.0483870967741934E-3"/>
  </r>
  <r>
    <x v="4"/>
    <x v="2"/>
    <x v="13"/>
    <n v="24"/>
    <s v="PROTAGONISMO"/>
    <s v="24.5.1"/>
    <s v="24.5.2"/>
    <m/>
    <m/>
    <m/>
    <m/>
    <m/>
    <m/>
    <m/>
    <m/>
    <m/>
    <m/>
    <m/>
    <m/>
    <m/>
  </r>
  <r>
    <x v="4"/>
    <x v="2"/>
    <x v="13"/>
    <n v="24"/>
    <s v="SI"/>
    <m/>
    <m/>
    <m/>
    <m/>
    <m/>
    <m/>
    <m/>
    <m/>
    <m/>
    <m/>
    <n v="0"/>
    <m/>
    <n v="0"/>
    <n v="0"/>
    <m/>
  </r>
  <r>
    <x v="4"/>
    <x v="2"/>
    <x v="13"/>
    <n v="24"/>
    <s v="NO"/>
    <n v="1"/>
    <n v="1"/>
    <m/>
    <m/>
    <m/>
    <m/>
    <m/>
    <m/>
    <m/>
    <m/>
    <m/>
    <n v="2"/>
    <n v="0"/>
    <m/>
    <n v="4.0322580645161289E-3"/>
  </r>
  <r>
    <x v="0"/>
    <x v="2"/>
    <x v="14"/>
    <n v="0"/>
    <s v="Este indicador no tiene aplicación en la empresa. Justificar:"/>
    <s v="La empresa no cuenta con personal mínimo para formar un sindicato Art. M364 y Art.  418. Código de Trabajo"/>
    <m/>
    <m/>
    <m/>
    <m/>
    <m/>
    <m/>
    <m/>
    <m/>
    <m/>
    <n v="0"/>
    <n v="0"/>
    <m/>
    <n v="0"/>
    <m/>
  </r>
  <r>
    <x v="0"/>
    <x v="2"/>
    <x v="15"/>
    <n v="26"/>
    <s v="CUMPLIMIENTO Y/O TRATAMIENTO INICIAL"/>
    <s v="26.1.1"/>
    <s v="26.1.2"/>
    <m/>
    <m/>
    <m/>
    <m/>
    <m/>
    <m/>
    <m/>
    <m/>
    <m/>
    <m/>
    <m/>
    <m/>
    <m/>
  </r>
  <r>
    <x v="0"/>
    <x v="2"/>
    <x v="15"/>
    <n v="26"/>
    <s v="SI"/>
    <n v="1"/>
    <n v="1"/>
    <m/>
    <m/>
    <m/>
    <m/>
    <m/>
    <m/>
    <m/>
    <m/>
    <n v="2"/>
    <m/>
    <m/>
    <n v="4.0322580645161289E-3"/>
    <m/>
  </r>
  <r>
    <x v="0"/>
    <x v="2"/>
    <x v="15"/>
    <n v="26"/>
    <s v="NO"/>
    <m/>
    <m/>
    <m/>
    <m/>
    <m/>
    <m/>
    <m/>
    <m/>
    <m/>
    <m/>
    <m/>
    <n v="0"/>
    <m/>
    <m/>
    <n v="0"/>
  </r>
  <r>
    <x v="1"/>
    <x v="2"/>
    <x v="15"/>
    <n v="26"/>
    <s v="INICIATIVAS Y PRÁCTICAS"/>
    <s v="26.2.1"/>
    <s v="26.2.2"/>
    <s v="26.2.3"/>
    <s v="26.2.4"/>
    <m/>
    <m/>
    <m/>
    <m/>
    <m/>
    <m/>
    <m/>
    <m/>
    <m/>
    <m/>
    <m/>
  </r>
  <r>
    <x v="1"/>
    <x v="2"/>
    <x v="15"/>
    <n v="26"/>
    <s v="SI"/>
    <n v="1"/>
    <n v="1"/>
    <n v="1"/>
    <m/>
    <m/>
    <m/>
    <m/>
    <m/>
    <m/>
    <m/>
    <n v="3"/>
    <m/>
    <m/>
    <n v="6.0483870967741934E-3"/>
    <m/>
  </r>
  <r>
    <x v="1"/>
    <x v="2"/>
    <x v="15"/>
    <n v="26"/>
    <s v="NO"/>
    <m/>
    <m/>
    <m/>
    <n v="1"/>
    <m/>
    <m/>
    <m/>
    <m/>
    <m/>
    <m/>
    <m/>
    <n v="1"/>
    <m/>
    <m/>
    <n v="2.0161290322580645E-3"/>
  </r>
  <r>
    <x v="2"/>
    <x v="2"/>
    <x v="15"/>
    <n v="26"/>
    <s v="POLÍTICAS, PROCEDIMENTOS Y SISTEMAS DE GESTIÓN"/>
    <s v="26.3.1"/>
    <s v="26.3.2"/>
    <s v="26.3.3"/>
    <s v="26.3.4"/>
    <s v="26.3.5"/>
    <m/>
    <m/>
    <m/>
    <m/>
    <m/>
    <m/>
    <m/>
    <m/>
    <m/>
    <m/>
  </r>
  <r>
    <x v="2"/>
    <x v="2"/>
    <x v="15"/>
    <n v="26"/>
    <s v="SI"/>
    <m/>
    <m/>
    <n v="1"/>
    <m/>
    <n v="1"/>
    <m/>
    <m/>
    <m/>
    <m/>
    <m/>
    <n v="2"/>
    <m/>
    <m/>
    <n v="4.0322580645161289E-3"/>
    <m/>
  </r>
  <r>
    <x v="2"/>
    <x v="2"/>
    <x v="15"/>
    <n v="26"/>
    <s v="NO"/>
    <n v="1"/>
    <n v="1"/>
    <m/>
    <n v="1"/>
    <m/>
    <m/>
    <m/>
    <m/>
    <m/>
    <m/>
    <m/>
    <n v="3"/>
    <m/>
    <m/>
    <n v="6.0483870967741934E-3"/>
  </r>
  <r>
    <x v="3"/>
    <x v="2"/>
    <x v="15"/>
    <n v="26"/>
    <s v="EFICIENCIA"/>
    <s v="26.4.1"/>
    <s v="26.4.2"/>
    <s v="26.4.3"/>
    <m/>
    <m/>
    <m/>
    <m/>
    <m/>
    <m/>
    <m/>
    <m/>
    <m/>
    <m/>
    <m/>
    <m/>
  </r>
  <r>
    <x v="3"/>
    <x v="2"/>
    <x v="15"/>
    <n v="26"/>
    <s v="SI"/>
    <n v="1"/>
    <m/>
    <m/>
    <m/>
    <m/>
    <m/>
    <m/>
    <m/>
    <m/>
    <m/>
    <n v="1"/>
    <m/>
    <m/>
    <n v="2.0161290322580645E-3"/>
    <m/>
  </r>
  <r>
    <x v="3"/>
    <x v="2"/>
    <x v="15"/>
    <n v="26"/>
    <s v="NO"/>
    <m/>
    <n v="1"/>
    <n v="1"/>
    <m/>
    <m/>
    <m/>
    <m/>
    <m/>
    <m/>
    <m/>
    <m/>
    <n v="2"/>
    <m/>
    <m/>
    <n v="4.0322580645161289E-3"/>
  </r>
  <r>
    <x v="4"/>
    <x v="2"/>
    <x v="15"/>
    <n v="26"/>
    <s v="PROTAGONISMO"/>
    <s v="26.5.1"/>
    <s v="26.5.2"/>
    <s v="26.5.3"/>
    <s v="26.5.4"/>
    <m/>
    <m/>
    <m/>
    <m/>
    <m/>
    <m/>
    <m/>
    <m/>
    <m/>
    <m/>
    <m/>
  </r>
  <r>
    <x v="4"/>
    <x v="2"/>
    <x v="15"/>
    <n v="26"/>
    <s v="SI"/>
    <m/>
    <m/>
    <m/>
    <m/>
    <m/>
    <m/>
    <m/>
    <m/>
    <m/>
    <m/>
    <n v="0"/>
    <m/>
    <m/>
    <n v="0"/>
    <m/>
  </r>
  <r>
    <x v="4"/>
    <x v="2"/>
    <x v="15"/>
    <n v="26"/>
    <s v="NO"/>
    <n v="1"/>
    <n v="1"/>
    <n v="1"/>
    <n v="1"/>
    <m/>
    <m/>
    <m/>
    <m/>
    <m/>
    <m/>
    <m/>
    <n v="4"/>
    <m/>
    <m/>
    <n v="8.0645161290322578E-3"/>
  </r>
  <r>
    <x v="0"/>
    <x v="2"/>
    <x v="16"/>
    <n v="27"/>
    <s v="CUMPLIMIENTO Y/O TRATAMIENTO INICIAL"/>
    <s v="27.1.1"/>
    <s v="27.1.2"/>
    <s v="27.1.3"/>
    <m/>
    <m/>
    <m/>
    <m/>
    <m/>
    <m/>
    <m/>
    <m/>
    <m/>
    <m/>
    <m/>
    <m/>
  </r>
  <r>
    <x v="0"/>
    <x v="2"/>
    <x v="16"/>
    <n v="27"/>
    <s v="SI"/>
    <n v="1"/>
    <n v="1"/>
    <m/>
    <m/>
    <m/>
    <m/>
    <m/>
    <m/>
    <m/>
    <m/>
    <n v="2"/>
    <m/>
    <m/>
    <n v="4.0322580645161289E-3"/>
    <m/>
  </r>
  <r>
    <x v="0"/>
    <x v="2"/>
    <x v="16"/>
    <n v="27"/>
    <s v="NO"/>
    <m/>
    <m/>
    <n v="1"/>
    <m/>
    <m/>
    <m/>
    <m/>
    <m/>
    <m/>
    <m/>
    <m/>
    <n v="1"/>
    <m/>
    <m/>
    <n v="2.0161290322580645E-3"/>
  </r>
  <r>
    <x v="1"/>
    <x v="2"/>
    <x v="16"/>
    <n v="27"/>
    <s v="INICIATIVAS Y PRÁCTICAS"/>
    <s v="27.2.1"/>
    <s v="27.2.2"/>
    <s v="27.2.3"/>
    <m/>
    <m/>
    <m/>
    <m/>
    <m/>
    <m/>
    <m/>
    <m/>
    <m/>
    <m/>
    <m/>
    <m/>
  </r>
  <r>
    <x v="1"/>
    <x v="2"/>
    <x v="16"/>
    <n v="27"/>
    <s v="SI"/>
    <n v="1"/>
    <n v="1"/>
    <m/>
    <m/>
    <m/>
    <m/>
    <m/>
    <m/>
    <m/>
    <m/>
    <n v="2"/>
    <m/>
    <m/>
    <n v="4.0322580645161289E-3"/>
    <m/>
  </r>
  <r>
    <x v="1"/>
    <x v="2"/>
    <x v="16"/>
    <n v="27"/>
    <s v="NO"/>
    <m/>
    <m/>
    <n v="1"/>
    <m/>
    <m/>
    <m/>
    <m/>
    <m/>
    <m/>
    <m/>
    <m/>
    <n v="1"/>
    <m/>
    <m/>
    <n v="2.0161290322580645E-3"/>
  </r>
  <r>
    <x v="2"/>
    <x v="2"/>
    <x v="16"/>
    <n v="27"/>
    <s v="POLÍTICAS, PROCEDIMENTOS Y SISTEMAS DE GESTIÓN"/>
    <s v="27.3.1"/>
    <s v="27.3.2"/>
    <s v="27.3.3"/>
    <s v="27.3.4"/>
    <m/>
    <m/>
    <m/>
    <m/>
    <m/>
    <m/>
    <m/>
    <m/>
    <m/>
    <m/>
    <m/>
  </r>
  <r>
    <x v="2"/>
    <x v="2"/>
    <x v="16"/>
    <n v="27"/>
    <s v="SI"/>
    <m/>
    <m/>
    <n v="1"/>
    <n v="1"/>
    <m/>
    <m/>
    <m/>
    <m/>
    <m/>
    <m/>
    <n v="2"/>
    <m/>
    <m/>
    <n v="4.0322580645161289E-3"/>
    <m/>
  </r>
  <r>
    <x v="2"/>
    <x v="2"/>
    <x v="16"/>
    <n v="27"/>
    <s v="NO"/>
    <n v="1"/>
    <n v="1"/>
    <m/>
    <m/>
    <m/>
    <m/>
    <m/>
    <m/>
    <m/>
    <m/>
    <m/>
    <n v="2"/>
    <m/>
    <m/>
    <n v="4.0322580645161289E-3"/>
  </r>
  <r>
    <x v="3"/>
    <x v="2"/>
    <x v="16"/>
    <n v="27"/>
    <s v="EFICIENCIA"/>
    <s v="27.4.1"/>
    <s v="27.4.2"/>
    <s v="27.4.3"/>
    <s v="27.4.4"/>
    <s v="27.4.5"/>
    <s v="27.4.6"/>
    <m/>
    <m/>
    <m/>
    <m/>
    <m/>
    <m/>
    <m/>
    <m/>
    <m/>
  </r>
  <r>
    <x v="3"/>
    <x v="2"/>
    <x v="16"/>
    <n v="27"/>
    <s v="SI"/>
    <n v="1"/>
    <n v="1"/>
    <m/>
    <n v="1"/>
    <m/>
    <m/>
    <m/>
    <m/>
    <m/>
    <m/>
    <n v="3"/>
    <m/>
    <m/>
    <n v="6.0483870967741934E-3"/>
    <m/>
  </r>
  <r>
    <x v="3"/>
    <x v="2"/>
    <x v="16"/>
    <n v="27"/>
    <s v="NO"/>
    <m/>
    <m/>
    <n v="1"/>
    <m/>
    <n v="1"/>
    <n v="1"/>
    <m/>
    <m/>
    <m/>
    <m/>
    <m/>
    <n v="3"/>
    <m/>
    <m/>
    <n v="6.0483870967741934E-3"/>
  </r>
  <r>
    <x v="4"/>
    <x v="2"/>
    <x v="16"/>
    <n v="27"/>
    <s v="PROTAGONISMO"/>
    <s v="27.5.1"/>
    <s v="27.5.2"/>
    <s v="27.5.3"/>
    <m/>
    <m/>
    <m/>
    <m/>
    <m/>
    <m/>
    <m/>
    <m/>
    <m/>
    <m/>
    <m/>
    <m/>
  </r>
  <r>
    <x v="4"/>
    <x v="2"/>
    <x v="16"/>
    <n v="27"/>
    <s v="SI"/>
    <m/>
    <n v="1"/>
    <m/>
    <m/>
    <m/>
    <m/>
    <m/>
    <m/>
    <m/>
    <m/>
    <n v="1"/>
    <m/>
    <m/>
    <n v="2.0161290322580645E-3"/>
    <m/>
  </r>
  <r>
    <x v="4"/>
    <x v="2"/>
    <x v="16"/>
    <n v="27"/>
    <s v="NO"/>
    <n v="1"/>
    <m/>
    <n v="1"/>
    <m/>
    <m/>
    <m/>
    <m/>
    <m/>
    <m/>
    <m/>
    <m/>
    <n v="2"/>
    <m/>
    <m/>
    <n v="4.0322580645161289E-3"/>
  </r>
  <r>
    <x v="0"/>
    <x v="2"/>
    <x v="17"/>
    <n v="28"/>
    <s v="CUMPLIMIENTO Y/O TRATAMIENTO INICIAL"/>
    <s v="28.1.1"/>
    <m/>
    <m/>
    <m/>
    <m/>
    <m/>
    <m/>
    <m/>
    <m/>
    <m/>
    <m/>
    <m/>
    <m/>
    <m/>
    <m/>
  </r>
  <r>
    <x v="0"/>
    <x v="2"/>
    <x v="17"/>
    <n v="28"/>
    <s v="SI"/>
    <n v="1"/>
    <m/>
    <m/>
    <m/>
    <m/>
    <m/>
    <m/>
    <m/>
    <m/>
    <m/>
    <n v="1"/>
    <m/>
    <m/>
    <n v="2.0161290322580645E-3"/>
    <m/>
  </r>
  <r>
    <x v="0"/>
    <x v="2"/>
    <x v="17"/>
    <n v="28"/>
    <s v="NO"/>
    <m/>
    <m/>
    <m/>
    <m/>
    <m/>
    <m/>
    <m/>
    <m/>
    <m/>
    <m/>
    <m/>
    <n v="0"/>
    <m/>
    <m/>
    <n v="0"/>
  </r>
  <r>
    <x v="1"/>
    <x v="2"/>
    <x v="17"/>
    <n v="28"/>
    <s v="INICIATIVAS Y PRÁCTICAS"/>
    <s v="28.2.1"/>
    <s v="28.2.2"/>
    <s v="28.2.3"/>
    <m/>
    <m/>
    <m/>
    <m/>
    <m/>
    <m/>
    <m/>
    <m/>
    <m/>
    <m/>
    <m/>
    <m/>
  </r>
  <r>
    <x v="1"/>
    <x v="2"/>
    <x v="17"/>
    <n v="28"/>
    <s v="SI"/>
    <n v="1"/>
    <m/>
    <n v="1"/>
    <m/>
    <m/>
    <m/>
    <m/>
    <m/>
    <m/>
    <m/>
    <n v="2"/>
    <m/>
    <m/>
    <n v="4.0322580645161289E-3"/>
    <m/>
  </r>
  <r>
    <x v="1"/>
    <x v="2"/>
    <x v="17"/>
    <n v="28"/>
    <s v="NO"/>
    <m/>
    <n v="1"/>
    <m/>
    <m/>
    <m/>
    <m/>
    <m/>
    <m/>
    <m/>
    <m/>
    <m/>
    <n v="1"/>
    <m/>
    <m/>
    <n v="2.0161290322580645E-3"/>
  </r>
  <r>
    <x v="2"/>
    <x v="2"/>
    <x v="17"/>
    <n v="28"/>
    <s v="POLÍTICAS, PROCEDIMENTOS Y SISTEMAS DE GESTIÓN"/>
    <s v="28.3.1"/>
    <s v="28.3.2"/>
    <s v="28.3.3"/>
    <s v="28.3.4"/>
    <s v="28.3.5"/>
    <s v="28.3.6"/>
    <m/>
    <m/>
    <m/>
    <m/>
    <m/>
    <m/>
    <m/>
    <m/>
    <m/>
  </r>
  <r>
    <x v="2"/>
    <x v="2"/>
    <x v="17"/>
    <n v="28"/>
    <s v="SI"/>
    <n v="1"/>
    <m/>
    <n v="1"/>
    <m/>
    <m/>
    <m/>
    <m/>
    <m/>
    <m/>
    <m/>
    <n v="2"/>
    <m/>
    <m/>
    <n v="4.0322580645161289E-3"/>
    <m/>
  </r>
  <r>
    <x v="2"/>
    <x v="2"/>
    <x v="17"/>
    <n v="28"/>
    <s v="NO"/>
    <m/>
    <n v="1"/>
    <m/>
    <n v="1"/>
    <n v="1"/>
    <n v="1"/>
    <m/>
    <m/>
    <m/>
    <m/>
    <m/>
    <n v="4"/>
    <m/>
    <m/>
    <n v="8.0645161290322578E-3"/>
  </r>
  <r>
    <x v="3"/>
    <x v="2"/>
    <x v="17"/>
    <n v="28"/>
    <s v="EFICIENCIA"/>
    <s v="28.4.1"/>
    <s v="28.4.2"/>
    <m/>
    <m/>
    <m/>
    <m/>
    <m/>
    <m/>
    <m/>
    <m/>
    <m/>
    <m/>
    <m/>
    <m/>
    <m/>
  </r>
  <r>
    <x v="3"/>
    <x v="2"/>
    <x v="17"/>
    <n v="28"/>
    <s v="SI"/>
    <m/>
    <m/>
    <m/>
    <m/>
    <m/>
    <m/>
    <m/>
    <m/>
    <m/>
    <m/>
    <n v="0"/>
    <m/>
    <m/>
    <n v="0"/>
    <m/>
  </r>
  <r>
    <x v="3"/>
    <x v="2"/>
    <x v="17"/>
    <n v="28"/>
    <s v="NO"/>
    <n v="1"/>
    <n v="1"/>
    <m/>
    <m/>
    <m/>
    <m/>
    <m/>
    <m/>
    <m/>
    <m/>
    <m/>
    <n v="2"/>
    <m/>
    <m/>
    <n v="4.0322580645161289E-3"/>
  </r>
  <r>
    <x v="4"/>
    <x v="2"/>
    <x v="17"/>
    <n v="28"/>
    <s v="PROTAGONISMO"/>
    <s v="28.5.1"/>
    <s v="28.5.2"/>
    <m/>
    <m/>
    <m/>
    <m/>
    <m/>
    <m/>
    <m/>
    <m/>
    <m/>
    <m/>
    <m/>
    <m/>
    <m/>
  </r>
  <r>
    <x v="4"/>
    <x v="2"/>
    <x v="17"/>
    <n v="28"/>
    <s v="SI"/>
    <m/>
    <m/>
    <m/>
    <m/>
    <m/>
    <m/>
    <m/>
    <m/>
    <m/>
    <m/>
    <n v="0"/>
    <m/>
    <m/>
    <n v="0"/>
    <m/>
  </r>
  <r>
    <x v="4"/>
    <x v="2"/>
    <x v="17"/>
    <n v="28"/>
    <s v="NO"/>
    <n v="1"/>
    <n v="1"/>
    <m/>
    <m/>
    <m/>
    <m/>
    <m/>
    <m/>
    <m/>
    <m/>
    <m/>
    <n v="2"/>
    <m/>
    <m/>
    <n v="4.0322580645161289E-3"/>
  </r>
  <r>
    <x v="0"/>
    <x v="2"/>
    <x v="18"/>
    <n v="29"/>
    <s v="CUMPLIMIENTO Y/O TRATAMIENTO INICIAL"/>
    <s v="29.1.1"/>
    <s v="29.1.2"/>
    <s v="29.1.3"/>
    <m/>
    <m/>
    <m/>
    <m/>
    <m/>
    <m/>
    <m/>
    <m/>
    <m/>
    <m/>
    <m/>
    <m/>
  </r>
  <r>
    <x v="0"/>
    <x v="2"/>
    <x v="18"/>
    <n v="29"/>
    <s v="SI"/>
    <n v="1"/>
    <n v="1"/>
    <n v="1"/>
    <m/>
    <m/>
    <m/>
    <m/>
    <m/>
    <m/>
    <m/>
    <n v="3"/>
    <m/>
    <m/>
    <n v="6.0483870967741934E-3"/>
    <m/>
  </r>
  <r>
    <x v="0"/>
    <x v="2"/>
    <x v="18"/>
    <n v="29"/>
    <s v="NO"/>
    <m/>
    <m/>
    <m/>
    <m/>
    <m/>
    <m/>
    <m/>
    <m/>
    <m/>
    <m/>
    <m/>
    <n v="0"/>
    <m/>
    <m/>
    <n v="0"/>
  </r>
  <r>
    <x v="1"/>
    <x v="2"/>
    <x v="18"/>
    <n v="29"/>
    <s v="INICIATIVAS Y PRÁCTICAS"/>
    <s v="29.2.1"/>
    <s v="29.2.2"/>
    <s v="29.2.3"/>
    <m/>
    <m/>
    <m/>
    <m/>
    <m/>
    <m/>
    <m/>
    <m/>
    <m/>
    <m/>
    <m/>
    <m/>
  </r>
  <r>
    <x v="1"/>
    <x v="2"/>
    <x v="18"/>
    <n v="29"/>
    <s v="SI"/>
    <n v="1"/>
    <n v="1"/>
    <n v="1"/>
    <m/>
    <m/>
    <m/>
    <m/>
    <m/>
    <m/>
    <m/>
    <n v="3"/>
    <m/>
    <m/>
    <n v="6.0483870967741934E-3"/>
    <m/>
  </r>
  <r>
    <x v="1"/>
    <x v="2"/>
    <x v="18"/>
    <n v="29"/>
    <s v="NO"/>
    <m/>
    <m/>
    <m/>
    <m/>
    <m/>
    <m/>
    <m/>
    <m/>
    <m/>
    <m/>
    <m/>
    <n v="0"/>
    <m/>
    <m/>
    <n v="0"/>
  </r>
  <r>
    <x v="2"/>
    <x v="2"/>
    <x v="18"/>
    <n v="29"/>
    <s v="POLÍTICAS, PROCEDIMENTOS Y SISTEMAS DE GESTIÓN"/>
    <s v="29.3.1"/>
    <s v="29.3.2"/>
    <s v="29.3.3"/>
    <s v="29.3.4"/>
    <s v="29.3.5"/>
    <m/>
    <m/>
    <m/>
    <m/>
    <m/>
    <m/>
    <m/>
    <m/>
    <m/>
    <m/>
  </r>
  <r>
    <x v="2"/>
    <x v="2"/>
    <x v="18"/>
    <n v="29"/>
    <s v="SI"/>
    <m/>
    <m/>
    <m/>
    <m/>
    <n v="1"/>
    <m/>
    <m/>
    <m/>
    <m/>
    <m/>
    <n v="1"/>
    <m/>
    <m/>
    <n v="2.0161290322580645E-3"/>
    <m/>
  </r>
  <r>
    <x v="2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3"/>
    <x v="2"/>
    <x v="18"/>
    <n v="29"/>
    <s v="EFICIENCIA"/>
    <s v="29.4.1"/>
    <s v="29.4.2"/>
    <m/>
    <m/>
    <m/>
    <m/>
    <m/>
    <m/>
    <m/>
    <m/>
    <m/>
    <m/>
    <m/>
    <m/>
    <m/>
  </r>
  <r>
    <x v="3"/>
    <x v="2"/>
    <x v="18"/>
    <n v="29"/>
    <s v="SI"/>
    <n v="1"/>
    <m/>
    <m/>
    <m/>
    <m/>
    <m/>
    <m/>
    <m/>
    <m/>
    <m/>
    <n v="1"/>
    <m/>
    <m/>
    <n v="2.0161290322580645E-3"/>
    <m/>
  </r>
  <r>
    <x v="3"/>
    <x v="2"/>
    <x v="18"/>
    <n v="29"/>
    <s v="NO"/>
    <m/>
    <n v="1"/>
    <m/>
    <m/>
    <m/>
    <m/>
    <m/>
    <m/>
    <m/>
    <m/>
    <m/>
    <n v="1"/>
    <m/>
    <m/>
    <n v="2.0161290322580645E-3"/>
  </r>
  <r>
    <x v="4"/>
    <x v="2"/>
    <x v="18"/>
    <n v="29"/>
    <s v="PROTAGONISMO"/>
    <s v="29.5.1"/>
    <s v="29.5.2"/>
    <s v="29.5.3"/>
    <s v="29.5.4"/>
    <m/>
    <m/>
    <m/>
    <m/>
    <m/>
    <m/>
    <m/>
    <m/>
    <m/>
    <m/>
    <m/>
  </r>
  <r>
    <x v="4"/>
    <x v="2"/>
    <x v="18"/>
    <n v="29"/>
    <s v="SI"/>
    <m/>
    <m/>
    <m/>
    <m/>
    <m/>
    <m/>
    <m/>
    <m/>
    <m/>
    <m/>
    <n v="0"/>
    <m/>
    <m/>
    <n v="0"/>
    <m/>
  </r>
  <r>
    <x v="4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0"/>
    <x v="2"/>
    <x v="19"/>
    <n v="30"/>
    <s v="CUMPLIMIENTO Y/O TRATAMIENTO INICIAL"/>
    <s v="30.1.1"/>
    <s v="30.1.2"/>
    <s v="30.1.3"/>
    <m/>
    <m/>
    <m/>
    <m/>
    <m/>
    <m/>
    <m/>
    <m/>
    <m/>
    <m/>
    <m/>
    <m/>
  </r>
  <r>
    <x v="0"/>
    <x v="2"/>
    <x v="19"/>
    <n v="30"/>
    <s v="SI"/>
    <n v="1"/>
    <n v="1"/>
    <m/>
    <m/>
    <m/>
    <m/>
    <m/>
    <m/>
    <m/>
    <m/>
    <n v="2"/>
    <m/>
    <m/>
    <n v="4.0322580645161289E-3"/>
    <m/>
  </r>
  <r>
    <x v="0"/>
    <x v="2"/>
    <x v="19"/>
    <n v="30"/>
    <s v="NO"/>
    <m/>
    <m/>
    <n v="1"/>
    <m/>
    <m/>
    <m/>
    <m/>
    <m/>
    <m/>
    <m/>
    <m/>
    <n v="1"/>
    <m/>
    <m/>
    <n v="2.0161290322580645E-3"/>
  </r>
  <r>
    <x v="1"/>
    <x v="2"/>
    <x v="19"/>
    <n v="30"/>
    <s v="INICIATIVAS Y PRÁCTICAS"/>
    <s v="30.2.1"/>
    <s v="30.2.2"/>
    <m/>
    <m/>
    <m/>
    <m/>
    <m/>
    <m/>
    <m/>
    <m/>
    <m/>
    <m/>
    <m/>
    <m/>
    <m/>
  </r>
  <r>
    <x v="1"/>
    <x v="2"/>
    <x v="19"/>
    <n v="30"/>
    <s v="SI"/>
    <m/>
    <m/>
    <m/>
    <m/>
    <m/>
    <m/>
    <m/>
    <m/>
    <m/>
    <m/>
    <n v="0"/>
    <m/>
    <m/>
    <n v="0"/>
    <m/>
  </r>
  <r>
    <x v="1"/>
    <x v="2"/>
    <x v="19"/>
    <n v="30"/>
    <s v="NO"/>
    <n v="1"/>
    <n v="1"/>
    <m/>
    <m/>
    <m/>
    <m/>
    <m/>
    <m/>
    <m/>
    <m/>
    <m/>
    <n v="2"/>
    <m/>
    <m/>
    <n v="4.0322580645161289E-3"/>
  </r>
  <r>
    <x v="2"/>
    <x v="2"/>
    <x v="19"/>
    <n v="30"/>
    <s v="POLÍTICAS, PROCEDIMENTOS Y SISTEMAS DE GESTIÓN"/>
    <s v="30.3.1"/>
    <s v="30.3.2"/>
    <s v="30.3.3"/>
    <s v="30.3.4"/>
    <m/>
    <m/>
    <m/>
    <m/>
    <m/>
    <m/>
    <m/>
    <m/>
    <m/>
    <m/>
    <m/>
  </r>
  <r>
    <x v="2"/>
    <x v="2"/>
    <x v="19"/>
    <n v="30"/>
    <s v="SI"/>
    <m/>
    <m/>
    <n v="1"/>
    <m/>
    <m/>
    <m/>
    <m/>
    <m/>
    <m/>
    <m/>
    <n v="1"/>
    <m/>
    <m/>
    <n v="2.0161290322580645E-3"/>
    <m/>
  </r>
  <r>
    <x v="2"/>
    <x v="2"/>
    <x v="19"/>
    <n v="30"/>
    <s v="NO"/>
    <n v="1"/>
    <n v="1"/>
    <m/>
    <n v="1"/>
    <m/>
    <m/>
    <m/>
    <m/>
    <m/>
    <m/>
    <m/>
    <n v="3"/>
    <m/>
    <m/>
    <n v="6.0483870967741934E-3"/>
  </r>
  <r>
    <x v="3"/>
    <x v="2"/>
    <x v="19"/>
    <n v="30"/>
    <s v="EFICIENCIA"/>
    <s v="30.4.1"/>
    <s v="30.4.2"/>
    <s v="30.4.3"/>
    <s v="30.4.4"/>
    <m/>
    <m/>
    <m/>
    <m/>
    <m/>
    <m/>
    <m/>
    <m/>
    <m/>
    <m/>
    <m/>
  </r>
  <r>
    <x v="3"/>
    <x v="2"/>
    <x v="19"/>
    <n v="30"/>
    <s v="SI"/>
    <m/>
    <m/>
    <n v="1"/>
    <m/>
    <m/>
    <m/>
    <m/>
    <m/>
    <m/>
    <m/>
    <n v="1"/>
    <m/>
    <m/>
    <n v="2.0161290322580645E-3"/>
    <m/>
  </r>
  <r>
    <x v="3"/>
    <x v="2"/>
    <x v="19"/>
    <n v="30"/>
    <s v="NO"/>
    <n v="1"/>
    <n v="1"/>
    <m/>
    <n v="1"/>
    <m/>
    <m/>
    <m/>
    <m/>
    <m/>
    <m/>
    <m/>
    <n v="3"/>
    <m/>
    <m/>
    <n v="6.0483870967741934E-3"/>
  </r>
  <r>
    <x v="4"/>
    <x v="2"/>
    <x v="19"/>
    <n v="30"/>
    <s v="PROTAGONISMO"/>
    <s v="30.5.1"/>
    <s v="30.5.2"/>
    <s v="30.5.3"/>
    <s v="30.5.4"/>
    <m/>
    <m/>
    <m/>
    <m/>
    <m/>
    <m/>
    <m/>
    <m/>
    <m/>
    <m/>
    <m/>
  </r>
  <r>
    <x v="4"/>
    <x v="2"/>
    <x v="19"/>
    <n v="30"/>
    <s v="SI"/>
    <m/>
    <m/>
    <m/>
    <m/>
    <m/>
    <m/>
    <m/>
    <m/>
    <m/>
    <m/>
    <n v="0"/>
    <m/>
    <m/>
    <n v="0"/>
    <m/>
  </r>
  <r>
    <x v="4"/>
    <x v="2"/>
    <x v="19"/>
    <n v="30"/>
    <s v="NO"/>
    <n v="1"/>
    <n v="1"/>
    <n v="1"/>
    <n v="1"/>
    <m/>
    <m/>
    <m/>
    <m/>
    <m/>
    <m/>
    <m/>
    <n v="4"/>
    <m/>
    <m/>
    <n v="8.0645161290322578E-3"/>
  </r>
  <r>
    <x v="0"/>
    <x v="2"/>
    <x v="20"/>
    <n v="31"/>
    <s v="CUMPLIMIENTO Y/O TRATAMIENTO INICIAL"/>
    <s v="31.1.1"/>
    <s v="31.1.2"/>
    <s v="31.1.3"/>
    <m/>
    <m/>
    <m/>
    <m/>
    <m/>
    <m/>
    <m/>
    <m/>
    <m/>
    <m/>
    <m/>
    <m/>
  </r>
  <r>
    <x v="0"/>
    <x v="2"/>
    <x v="20"/>
    <n v="31"/>
    <s v="SI"/>
    <n v="1"/>
    <n v="1"/>
    <m/>
    <m/>
    <m/>
    <m/>
    <m/>
    <m/>
    <m/>
    <m/>
    <n v="2"/>
    <m/>
    <m/>
    <n v="4.0322580645161289E-3"/>
    <m/>
  </r>
  <r>
    <x v="0"/>
    <x v="2"/>
    <x v="20"/>
    <n v="31"/>
    <s v="NO"/>
    <m/>
    <m/>
    <n v="1"/>
    <m/>
    <m/>
    <m/>
    <m/>
    <m/>
    <m/>
    <m/>
    <m/>
    <n v="1"/>
    <m/>
    <m/>
    <n v="2.0161290322580645E-3"/>
  </r>
  <r>
    <x v="1"/>
    <x v="2"/>
    <x v="20"/>
    <n v="31"/>
    <s v="INICIATIVAS Y PRÁCTICAS"/>
    <s v="31.2.1"/>
    <s v="31.2.2"/>
    <s v="31.2.3"/>
    <m/>
    <m/>
    <m/>
    <m/>
    <m/>
    <m/>
    <m/>
    <m/>
    <m/>
    <m/>
    <m/>
    <m/>
  </r>
  <r>
    <x v="1"/>
    <x v="2"/>
    <x v="20"/>
    <n v="31"/>
    <s v="SI"/>
    <n v="1"/>
    <n v="1"/>
    <m/>
    <m/>
    <m/>
    <m/>
    <m/>
    <m/>
    <m/>
    <m/>
    <n v="2"/>
    <m/>
    <m/>
    <n v="4.0322580645161289E-3"/>
    <m/>
  </r>
  <r>
    <x v="1"/>
    <x v="2"/>
    <x v="20"/>
    <n v="31"/>
    <s v="NO"/>
    <m/>
    <m/>
    <n v="1"/>
    <m/>
    <m/>
    <m/>
    <m/>
    <m/>
    <m/>
    <m/>
    <m/>
    <n v="1"/>
    <m/>
    <m/>
    <n v="2.0161290322580645E-3"/>
  </r>
  <r>
    <x v="2"/>
    <x v="2"/>
    <x v="20"/>
    <n v="31"/>
    <s v="POLÍTICAS, PROCEDIMENTOS Y SISTEMAS DE GESTIÓN"/>
    <s v="31.3.1"/>
    <s v="31.3.2"/>
    <s v="31.3.3"/>
    <m/>
    <m/>
    <m/>
    <m/>
    <m/>
    <m/>
    <m/>
    <m/>
    <m/>
    <m/>
    <m/>
    <m/>
  </r>
  <r>
    <x v="2"/>
    <x v="2"/>
    <x v="20"/>
    <n v="31"/>
    <s v="SI"/>
    <n v="1"/>
    <n v="1"/>
    <m/>
    <m/>
    <m/>
    <m/>
    <m/>
    <m/>
    <m/>
    <m/>
    <n v="2"/>
    <m/>
    <m/>
    <n v="4.0322580645161289E-3"/>
    <m/>
  </r>
  <r>
    <x v="2"/>
    <x v="2"/>
    <x v="20"/>
    <n v="31"/>
    <s v="NO"/>
    <m/>
    <m/>
    <n v="1"/>
    <m/>
    <m/>
    <m/>
    <m/>
    <m/>
    <m/>
    <m/>
    <m/>
    <n v="1"/>
    <m/>
    <m/>
    <n v="2.0161290322580645E-3"/>
  </r>
  <r>
    <x v="3"/>
    <x v="2"/>
    <x v="20"/>
    <n v="31"/>
    <s v="EFICIENCIA"/>
    <s v="31.4.1"/>
    <s v="31.4.2"/>
    <s v="31.4.3"/>
    <s v="31.4.4"/>
    <m/>
    <m/>
    <m/>
    <m/>
    <m/>
    <m/>
    <m/>
    <m/>
    <m/>
    <m/>
    <m/>
  </r>
  <r>
    <x v="3"/>
    <x v="2"/>
    <x v="20"/>
    <n v="31"/>
    <s v="SI"/>
    <n v="1"/>
    <n v="1"/>
    <m/>
    <m/>
    <m/>
    <m/>
    <m/>
    <m/>
    <m/>
    <m/>
    <n v="2"/>
    <m/>
    <m/>
    <n v="4.0322580645161289E-3"/>
    <m/>
  </r>
  <r>
    <x v="3"/>
    <x v="2"/>
    <x v="20"/>
    <n v="31"/>
    <s v="NO"/>
    <m/>
    <m/>
    <n v="1"/>
    <n v="1"/>
    <m/>
    <m/>
    <m/>
    <m/>
    <m/>
    <m/>
    <m/>
    <n v="2"/>
    <m/>
    <m/>
    <n v="4.0322580645161289E-3"/>
  </r>
  <r>
    <x v="4"/>
    <x v="2"/>
    <x v="20"/>
    <n v="31"/>
    <s v="PROTAGONISMO"/>
    <s v="31.5.1"/>
    <s v="31.5.2"/>
    <m/>
    <m/>
    <m/>
    <m/>
    <m/>
    <m/>
    <m/>
    <m/>
    <m/>
    <m/>
    <m/>
    <m/>
    <m/>
  </r>
  <r>
    <x v="4"/>
    <x v="2"/>
    <x v="20"/>
    <n v="31"/>
    <s v="SI"/>
    <n v="1"/>
    <m/>
    <m/>
    <m/>
    <m/>
    <m/>
    <m/>
    <m/>
    <m/>
    <m/>
    <n v="1"/>
    <m/>
    <m/>
    <n v="2.0161290322580645E-3"/>
    <m/>
  </r>
  <r>
    <x v="4"/>
    <x v="2"/>
    <x v="20"/>
    <n v="31"/>
    <s v="NO"/>
    <m/>
    <n v="1"/>
    <m/>
    <m/>
    <m/>
    <m/>
    <m/>
    <m/>
    <m/>
    <m/>
    <m/>
    <n v="1"/>
    <m/>
    <m/>
    <n v="2.0161290322580645E-3"/>
  </r>
  <r>
    <x v="0"/>
    <x v="2"/>
    <x v="21"/>
    <n v="32"/>
    <s v="CUMPLIMIENTO Y/O TRATAMIENTO INICIAL"/>
    <s v="32.1.1"/>
    <s v="32.1.2"/>
    <m/>
    <m/>
    <m/>
    <m/>
    <m/>
    <m/>
    <m/>
    <m/>
    <m/>
    <m/>
    <m/>
    <m/>
    <m/>
  </r>
  <r>
    <x v="0"/>
    <x v="2"/>
    <x v="21"/>
    <n v="32"/>
    <s v="SI"/>
    <n v="1"/>
    <n v="1"/>
    <m/>
    <m/>
    <m/>
    <m/>
    <m/>
    <m/>
    <m/>
    <m/>
    <n v="2"/>
    <m/>
    <m/>
    <n v="4.0322580645161289E-3"/>
    <m/>
  </r>
  <r>
    <x v="0"/>
    <x v="2"/>
    <x v="21"/>
    <n v="32"/>
    <s v="NO"/>
    <m/>
    <m/>
    <m/>
    <m/>
    <m/>
    <m/>
    <m/>
    <m/>
    <m/>
    <m/>
    <m/>
    <n v="0"/>
    <m/>
    <m/>
    <n v="0"/>
  </r>
  <r>
    <x v="1"/>
    <x v="2"/>
    <x v="21"/>
    <n v="32"/>
    <s v="INICIATIVAS Y PRÁCTICAS"/>
    <s v="32.2.1"/>
    <s v="32.2.2"/>
    <s v="32.2.3"/>
    <m/>
    <m/>
    <m/>
    <m/>
    <m/>
    <m/>
    <m/>
    <m/>
    <m/>
    <m/>
    <m/>
    <m/>
  </r>
  <r>
    <x v="1"/>
    <x v="2"/>
    <x v="21"/>
    <n v="32"/>
    <s v="SI"/>
    <m/>
    <m/>
    <n v="1"/>
    <m/>
    <m/>
    <m/>
    <m/>
    <m/>
    <m/>
    <m/>
    <n v="1"/>
    <m/>
    <m/>
    <n v="2.0161290322580645E-3"/>
    <m/>
  </r>
  <r>
    <x v="1"/>
    <x v="2"/>
    <x v="21"/>
    <n v="32"/>
    <s v="NO"/>
    <n v="1"/>
    <n v="1"/>
    <m/>
    <m/>
    <m/>
    <m/>
    <m/>
    <m/>
    <m/>
    <m/>
    <m/>
    <n v="2"/>
    <m/>
    <m/>
    <n v="4.0322580645161289E-3"/>
  </r>
  <r>
    <x v="2"/>
    <x v="2"/>
    <x v="21"/>
    <n v="32"/>
    <s v="POLÍTICAS, PROCEDIMENTOS Y SISTEMAS DE GESTIÓN"/>
    <s v="32.3.1"/>
    <s v="32.3.2"/>
    <s v="32.3.3"/>
    <s v="32.3.4"/>
    <m/>
    <m/>
    <m/>
    <m/>
    <m/>
    <m/>
    <m/>
    <m/>
    <m/>
    <m/>
    <m/>
  </r>
  <r>
    <x v="2"/>
    <x v="2"/>
    <x v="21"/>
    <n v="32"/>
    <s v="SI"/>
    <m/>
    <m/>
    <n v="1"/>
    <n v="1"/>
    <m/>
    <m/>
    <m/>
    <m/>
    <m/>
    <m/>
    <n v="2"/>
    <m/>
    <m/>
    <n v="4.0322580645161289E-3"/>
    <m/>
  </r>
  <r>
    <x v="2"/>
    <x v="2"/>
    <x v="21"/>
    <n v="32"/>
    <s v="NO"/>
    <n v="1"/>
    <n v="1"/>
    <m/>
    <m/>
    <m/>
    <m/>
    <m/>
    <m/>
    <m/>
    <m/>
    <m/>
    <n v="2"/>
    <m/>
    <m/>
    <n v="4.0322580645161289E-3"/>
  </r>
  <r>
    <x v="3"/>
    <x v="2"/>
    <x v="21"/>
    <n v="32"/>
    <s v="EFICIENCIA"/>
    <s v="32.4.1"/>
    <s v="32.4.2"/>
    <s v="32.4.3"/>
    <m/>
    <m/>
    <m/>
    <m/>
    <m/>
    <m/>
    <m/>
    <m/>
    <m/>
    <m/>
    <m/>
    <m/>
  </r>
  <r>
    <x v="3"/>
    <x v="2"/>
    <x v="21"/>
    <n v="32"/>
    <s v="SI"/>
    <m/>
    <n v="1"/>
    <n v="1"/>
    <m/>
    <m/>
    <m/>
    <m/>
    <m/>
    <m/>
    <m/>
    <n v="2"/>
    <m/>
    <m/>
    <n v="4.0322580645161289E-3"/>
    <m/>
  </r>
  <r>
    <x v="3"/>
    <x v="2"/>
    <x v="21"/>
    <n v="32"/>
    <s v="NO"/>
    <n v="1"/>
    <m/>
    <m/>
    <m/>
    <m/>
    <m/>
    <m/>
    <m/>
    <m/>
    <m/>
    <m/>
    <n v="1"/>
    <m/>
    <m/>
    <n v="2.0161290322580645E-3"/>
  </r>
  <r>
    <x v="4"/>
    <x v="2"/>
    <x v="21"/>
    <n v="32"/>
    <s v="PROTAGONISMO"/>
    <s v="32.5.1"/>
    <s v="32.5.2"/>
    <m/>
    <m/>
    <m/>
    <m/>
    <m/>
    <m/>
    <m/>
    <m/>
    <m/>
    <m/>
    <m/>
    <m/>
    <m/>
  </r>
  <r>
    <x v="4"/>
    <x v="2"/>
    <x v="21"/>
    <n v="32"/>
    <s v="SI"/>
    <n v="1"/>
    <n v="1"/>
    <m/>
    <m/>
    <m/>
    <m/>
    <m/>
    <m/>
    <m/>
    <m/>
    <n v="2"/>
    <m/>
    <m/>
    <n v="4.0322580645161289E-3"/>
    <m/>
  </r>
  <r>
    <x v="4"/>
    <x v="2"/>
    <x v="21"/>
    <n v="32"/>
    <s v="NO"/>
    <m/>
    <m/>
    <m/>
    <m/>
    <m/>
    <m/>
    <m/>
    <m/>
    <m/>
    <m/>
    <m/>
    <n v="0"/>
    <m/>
    <m/>
    <n v="0"/>
  </r>
  <r>
    <x v="0"/>
    <x v="2"/>
    <x v="22"/>
    <n v="34"/>
    <s v="CUMPLIMIENTO Y/O TRATAMIENTO INICIAL"/>
    <s v="34.1.1"/>
    <s v="34.1.2"/>
    <m/>
    <m/>
    <m/>
    <m/>
    <m/>
    <m/>
    <m/>
    <m/>
    <m/>
    <m/>
    <m/>
    <m/>
    <m/>
  </r>
  <r>
    <x v="0"/>
    <x v="2"/>
    <x v="22"/>
    <n v="34"/>
    <s v="SI"/>
    <n v="1"/>
    <n v="1"/>
    <m/>
    <m/>
    <m/>
    <m/>
    <m/>
    <m/>
    <m/>
    <m/>
    <n v="2"/>
    <m/>
    <m/>
    <n v="4.0322580645161289E-3"/>
    <m/>
  </r>
  <r>
    <x v="0"/>
    <x v="2"/>
    <x v="22"/>
    <n v="34"/>
    <s v="NO"/>
    <m/>
    <m/>
    <m/>
    <m/>
    <m/>
    <m/>
    <m/>
    <m/>
    <m/>
    <m/>
    <m/>
    <n v="0"/>
    <m/>
    <m/>
    <n v="0"/>
  </r>
  <r>
    <x v="1"/>
    <x v="2"/>
    <x v="22"/>
    <n v="34"/>
    <s v="INICIATIVAS Y PRÁCTICAS"/>
    <s v="34.2.1"/>
    <s v="34.2.2"/>
    <m/>
    <m/>
    <m/>
    <m/>
    <m/>
    <m/>
    <m/>
    <m/>
    <m/>
    <m/>
    <m/>
    <m/>
    <m/>
  </r>
  <r>
    <x v="1"/>
    <x v="2"/>
    <x v="22"/>
    <n v="34"/>
    <s v="SI"/>
    <m/>
    <n v="1"/>
    <m/>
    <m/>
    <m/>
    <m/>
    <m/>
    <m/>
    <m/>
    <m/>
    <n v="1"/>
    <m/>
    <m/>
    <n v="2.0161290322580645E-3"/>
    <m/>
  </r>
  <r>
    <x v="1"/>
    <x v="2"/>
    <x v="22"/>
    <n v="34"/>
    <s v="NO"/>
    <n v="1"/>
    <m/>
    <m/>
    <m/>
    <m/>
    <m/>
    <m/>
    <m/>
    <m/>
    <m/>
    <m/>
    <n v="1"/>
    <m/>
    <m/>
    <n v="2.0161290322580645E-3"/>
  </r>
  <r>
    <x v="2"/>
    <x v="2"/>
    <x v="22"/>
    <n v="34"/>
    <s v="POLÍTICAS, PROCEDIMENTOS Y SISTEMAS DE GESTIÓN"/>
    <s v="34.3.1"/>
    <s v="34.3.2"/>
    <s v="34.3.3"/>
    <s v="34.3.4"/>
    <s v="34.3.5"/>
    <m/>
    <m/>
    <m/>
    <m/>
    <m/>
    <m/>
    <m/>
    <m/>
    <m/>
    <m/>
  </r>
  <r>
    <x v="2"/>
    <x v="2"/>
    <x v="22"/>
    <n v="34"/>
    <s v="SI"/>
    <m/>
    <m/>
    <m/>
    <n v="1"/>
    <m/>
    <m/>
    <m/>
    <m/>
    <m/>
    <m/>
    <n v="1"/>
    <m/>
    <m/>
    <n v="2.0161290322580645E-3"/>
    <m/>
  </r>
  <r>
    <x v="2"/>
    <x v="2"/>
    <x v="22"/>
    <n v="34"/>
    <s v="NO"/>
    <n v="1"/>
    <n v="1"/>
    <n v="1"/>
    <m/>
    <n v="1"/>
    <m/>
    <m/>
    <m/>
    <m/>
    <m/>
    <m/>
    <n v="4"/>
    <m/>
    <m/>
    <n v="8.0645161290322578E-3"/>
  </r>
  <r>
    <x v="3"/>
    <x v="2"/>
    <x v="22"/>
    <n v="34"/>
    <s v="EFICIENCIA"/>
    <s v="34.4.1"/>
    <s v="34.4.2"/>
    <s v="34.4.3"/>
    <s v="34.4.4"/>
    <s v="34.4.5"/>
    <m/>
    <m/>
    <m/>
    <m/>
    <m/>
    <m/>
    <m/>
    <m/>
    <m/>
    <m/>
  </r>
  <r>
    <x v="3"/>
    <x v="2"/>
    <x v="22"/>
    <n v="34"/>
    <s v="SI"/>
    <n v="1"/>
    <n v="1"/>
    <n v="1"/>
    <m/>
    <m/>
    <m/>
    <m/>
    <m/>
    <m/>
    <m/>
    <n v="3"/>
    <m/>
    <m/>
    <n v="6.0483870967741934E-3"/>
    <m/>
  </r>
  <r>
    <x v="3"/>
    <x v="2"/>
    <x v="22"/>
    <n v="34"/>
    <s v="NO"/>
    <m/>
    <m/>
    <m/>
    <n v="1"/>
    <n v="1"/>
    <m/>
    <m/>
    <m/>
    <m/>
    <m/>
    <m/>
    <n v="2"/>
    <m/>
    <m/>
    <n v="4.0322580645161289E-3"/>
  </r>
  <r>
    <x v="4"/>
    <x v="2"/>
    <x v="22"/>
    <n v="34"/>
    <s v="PROTAGONISMO"/>
    <s v="34.5.1"/>
    <s v="34.5.2"/>
    <m/>
    <m/>
    <m/>
    <m/>
    <m/>
    <m/>
    <m/>
    <m/>
    <m/>
    <m/>
    <m/>
    <m/>
    <m/>
  </r>
  <r>
    <x v="4"/>
    <x v="2"/>
    <x v="22"/>
    <n v="34"/>
    <s v="SI"/>
    <m/>
    <m/>
    <m/>
    <m/>
    <m/>
    <m/>
    <m/>
    <m/>
    <m/>
    <m/>
    <n v="0"/>
    <m/>
    <m/>
    <n v="0"/>
    <m/>
  </r>
  <r>
    <x v="4"/>
    <x v="2"/>
    <x v="22"/>
    <n v="34"/>
    <s v="NO"/>
    <n v="1"/>
    <n v="1"/>
    <m/>
    <m/>
    <m/>
    <m/>
    <m/>
    <m/>
    <m/>
    <m/>
    <m/>
    <n v="2"/>
    <m/>
    <m/>
    <n v="4.0322580645161289E-3"/>
  </r>
  <r>
    <x v="0"/>
    <x v="2"/>
    <x v="23"/>
    <n v="35"/>
    <s v="CUMPLIMIENTO Y/O TRATAMIENTO INICIAL"/>
    <s v="35.1.1"/>
    <s v="35.1.2"/>
    <m/>
    <m/>
    <m/>
    <m/>
    <m/>
    <m/>
    <m/>
    <m/>
    <m/>
    <m/>
    <m/>
    <m/>
    <m/>
  </r>
  <r>
    <x v="0"/>
    <x v="2"/>
    <x v="23"/>
    <n v="35"/>
    <s v="SI"/>
    <n v="1"/>
    <m/>
    <m/>
    <m/>
    <m/>
    <m/>
    <m/>
    <m/>
    <m/>
    <m/>
    <n v="1"/>
    <m/>
    <m/>
    <n v="2.0161290322580645E-3"/>
    <m/>
  </r>
  <r>
    <x v="0"/>
    <x v="2"/>
    <x v="23"/>
    <n v="35"/>
    <s v="NO"/>
    <m/>
    <n v="1"/>
    <m/>
    <m/>
    <m/>
    <m/>
    <m/>
    <m/>
    <m/>
    <m/>
    <m/>
    <n v="1"/>
    <m/>
    <m/>
    <n v="2.0161290322580645E-3"/>
  </r>
  <r>
    <x v="1"/>
    <x v="2"/>
    <x v="23"/>
    <n v="35"/>
    <s v="INICIATIVAS Y PRÁCTICAS"/>
    <s v="35.2.1"/>
    <s v="35.2.2"/>
    <s v="35.2.3"/>
    <s v="35.2.4"/>
    <s v="35.2.5"/>
    <m/>
    <m/>
    <m/>
    <m/>
    <m/>
    <m/>
    <m/>
    <m/>
    <m/>
    <m/>
  </r>
  <r>
    <x v="1"/>
    <x v="2"/>
    <x v="23"/>
    <n v="35"/>
    <s v="SI"/>
    <m/>
    <m/>
    <m/>
    <m/>
    <m/>
    <m/>
    <m/>
    <m/>
    <m/>
    <m/>
    <n v="0"/>
    <m/>
    <m/>
    <n v="0"/>
    <m/>
  </r>
  <r>
    <x v="1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2"/>
    <x v="2"/>
    <x v="23"/>
    <n v="35"/>
    <s v="POLÍTICAS, PROCEDIMENTOS Y SISTEMAS DE GESTIÓN"/>
    <s v="35.3.1"/>
    <s v="35.3.2"/>
    <s v="35.3.3"/>
    <s v="35.3.4"/>
    <s v="35.3.5"/>
    <m/>
    <m/>
    <m/>
    <m/>
    <m/>
    <m/>
    <m/>
    <m/>
    <m/>
    <m/>
  </r>
  <r>
    <x v="2"/>
    <x v="2"/>
    <x v="23"/>
    <n v="35"/>
    <s v="SI"/>
    <m/>
    <m/>
    <m/>
    <m/>
    <m/>
    <m/>
    <m/>
    <m/>
    <m/>
    <m/>
    <n v="0"/>
    <m/>
    <m/>
    <n v="0"/>
    <m/>
  </r>
  <r>
    <x v="2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3"/>
    <x v="2"/>
    <x v="23"/>
    <n v="35"/>
    <s v="EFICIENCIA"/>
    <s v="35.4.1"/>
    <s v="35.4.2"/>
    <s v="35.4.3"/>
    <s v="35.4.4"/>
    <m/>
    <m/>
    <m/>
    <m/>
    <m/>
    <m/>
    <m/>
    <m/>
    <m/>
    <m/>
    <m/>
  </r>
  <r>
    <x v="3"/>
    <x v="2"/>
    <x v="23"/>
    <n v="35"/>
    <s v="SI"/>
    <m/>
    <m/>
    <m/>
    <m/>
    <m/>
    <m/>
    <m/>
    <m/>
    <m/>
    <m/>
    <n v="0"/>
    <m/>
    <m/>
    <n v="0"/>
    <m/>
  </r>
  <r>
    <x v="3"/>
    <x v="2"/>
    <x v="23"/>
    <n v="35"/>
    <s v="NO"/>
    <n v="1"/>
    <n v="1"/>
    <n v="1"/>
    <n v="1"/>
    <m/>
    <m/>
    <m/>
    <m/>
    <m/>
    <m/>
    <m/>
    <n v="4"/>
    <m/>
    <m/>
    <n v="8.0645161290322578E-3"/>
  </r>
  <r>
    <x v="4"/>
    <x v="2"/>
    <x v="23"/>
    <n v="35"/>
    <s v="PROTAGONISMO"/>
    <s v="35.5.1"/>
    <s v="35.5.2"/>
    <m/>
    <m/>
    <m/>
    <m/>
    <m/>
    <m/>
    <m/>
    <m/>
    <m/>
    <m/>
    <m/>
    <m/>
    <m/>
  </r>
  <r>
    <x v="4"/>
    <x v="2"/>
    <x v="23"/>
    <n v="35"/>
    <s v="SI"/>
    <m/>
    <m/>
    <m/>
    <m/>
    <m/>
    <m/>
    <m/>
    <m/>
    <m/>
    <m/>
    <n v="0"/>
    <m/>
    <m/>
    <n v="0"/>
    <m/>
  </r>
  <r>
    <x v="4"/>
    <x v="2"/>
    <x v="23"/>
    <n v="35"/>
    <s v="NO"/>
    <n v="1"/>
    <n v="1"/>
    <m/>
    <m/>
    <m/>
    <m/>
    <m/>
    <m/>
    <m/>
    <m/>
    <m/>
    <n v="2"/>
    <m/>
    <m/>
    <n v="4.0322580645161289E-3"/>
  </r>
  <r>
    <x v="0"/>
    <x v="2"/>
    <x v="24"/>
    <n v="36"/>
    <s v="CUMPLIMIENTO Y/O TRATAMIENTO INICIAL"/>
    <s v="36.1.1"/>
    <s v="36.1.2"/>
    <m/>
    <m/>
    <m/>
    <m/>
    <m/>
    <m/>
    <m/>
    <m/>
    <m/>
    <m/>
    <m/>
    <m/>
    <m/>
  </r>
  <r>
    <x v="0"/>
    <x v="2"/>
    <x v="24"/>
    <n v="36"/>
    <s v="SI"/>
    <n v="1"/>
    <n v="1"/>
    <m/>
    <m/>
    <m/>
    <m/>
    <m/>
    <m/>
    <m/>
    <m/>
    <n v="2"/>
    <m/>
    <m/>
    <n v="4.0322580645161289E-3"/>
    <m/>
  </r>
  <r>
    <x v="0"/>
    <x v="2"/>
    <x v="24"/>
    <n v="36"/>
    <s v="NO"/>
    <m/>
    <m/>
    <m/>
    <m/>
    <m/>
    <m/>
    <m/>
    <m/>
    <m/>
    <m/>
    <m/>
    <n v="0"/>
    <m/>
    <m/>
    <n v="0"/>
  </r>
  <r>
    <x v="1"/>
    <x v="2"/>
    <x v="24"/>
    <n v="36"/>
    <s v="INICIATIVAS Y PRÁCTICAS"/>
    <s v="36.2.1"/>
    <s v="36.2.2"/>
    <s v="36.2.3"/>
    <m/>
    <m/>
    <m/>
    <m/>
    <m/>
    <m/>
    <m/>
    <m/>
    <m/>
    <m/>
    <m/>
    <m/>
  </r>
  <r>
    <x v="1"/>
    <x v="2"/>
    <x v="24"/>
    <n v="36"/>
    <s v="SI"/>
    <n v="1"/>
    <n v="1"/>
    <n v="1"/>
    <m/>
    <m/>
    <m/>
    <m/>
    <m/>
    <m/>
    <m/>
    <n v="3"/>
    <m/>
    <m/>
    <n v="6.0483870967741934E-3"/>
    <m/>
  </r>
  <r>
    <x v="1"/>
    <x v="2"/>
    <x v="24"/>
    <n v="36"/>
    <s v="NO"/>
    <m/>
    <m/>
    <m/>
    <m/>
    <m/>
    <m/>
    <m/>
    <m/>
    <m/>
    <m/>
    <m/>
    <n v="0"/>
    <m/>
    <m/>
    <n v="0"/>
  </r>
  <r>
    <x v="2"/>
    <x v="2"/>
    <x v="24"/>
    <n v="36"/>
    <s v="POLÍTICAS, PROCEDIMENTOS Y SISTEMAS DE GESTIÓN"/>
    <s v="36.3.1"/>
    <s v="36.3.2"/>
    <s v="36.3.3"/>
    <m/>
    <m/>
    <m/>
    <m/>
    <m/>
    <m/>
    <m/>
    <m/>
    <m/>
    <m/>
    <m/>
    <m/>
  </r>
  <r>
    <x v="2"/>
    <x v="2"/>
    <x v="24"/>
    <n v="36"/>
    <s v="SI"/>
    <m/>
    <m/>
    <n v="1"/>
    <m/>
    <m/>
    <m/>
    <m/>
    <m/>
    <m/>
    <m/>
    <n v="1"/>
    <m/>
    <m/>
    <n v="2.0161290322580645E-3"/>
    <m/>
  </r>
  <r>
    <x v="2"/>
    <x v="2"/>
    <x v="24"/>
    <n v="36"/>
    <s v="NO"/>
    <n v="1"/>
    <n v="1"/>
    <m/>
    <m/>
    <m/>
    <m/>
    <m/>
    <m/>
    <m/>
    <m/>
    <m/>
    <n v="2"/>
    <m/>
    <m/>
    <n v="4.0322580645161289E-3"/>
  </r>
  <r>
    <x v="3"/>
    <x v="2"/>
    <x v="24"/>
    <n v="36"/>
    <s v="EFICIENCIA"/>
    <s v="36.4.1"/>
    <s v="36.4.2"/>
    <s v="36.4.3"/>
    <m/>
    <m/>
    <m/>
    <m/>
    <m/>
    <m/>
    <m/>
    <m/>
    <m/>
    <m/>
    <m/>
    <m/>
  </r>
  <r>
    <x v="3"/>
    <x v="2"/>
    <x v="24"/>
    <n v="36"/>
    <s v="SI"/>
    <n v="1"/>
    <n v="1"/>
    <n v="1"/>
    <m/>
    <m/>
    <m/>
    <m/>
    <m/>
    <m/>
    <m/>
    <n v="3"/>
    <m/>
    <m/>
    <n v="6.0483870967741934E-3"/>
    <m/>
  </r>
  <r>
    <x v="3"/>
    <x v="2"/>
    <x v="24"/>
    <n v="36"/>
    <s v="NO"/>
    <m/>
    <m/>
    <m/>
    <m/>
    <m/>
    <m/>
    <m/>
    <m/>
    <m/>
    <m/>
    <m/>
    <n v="0"/>
    <m/>
    <m/>
    <n v="0"/>
  </r>
  <r>
    <x v="4"/>
    <x v="2"/>
    <x v="24"/>
    <n v="36"/>
    <s v="PROTAGONISMO"/>
    <s v="36.5.1"/>
    <s v="36.5.2"/>
    <s v="36.5.3"/>
    <s v="36.5.4"/>
    <m/>
    <m/>
    <m/>
    <m/>
    <m/>
    <m/>
    <m/>
    <m/>
    <m/>
    <m/>
    <m/>
  </r>
  <r>
    <x v="4"/>
    <x v="2"/>
    <x v="24"/>
    <n v="36"/>
    <s v="SI"/>
    <m/>
    <m/>
    <m/>
    <m/>
    <m/>
    <m/>
    <m/>
    <m/>
    <m/>
    <m/>
    <n v="0"/>
    <m/>
    <m/>
    <n v="0"/>
    <m/>
  </r>
  <r>
    <x v="4"/>
    <x v="2"/>
    <x v="24"/>
    <n v="36"/>
    <s v="NO"/>
    <n v="1"/>
    <n v="1"/>
    <n v="1"/>
    <n v="1"/>
    <m/>
    <m/>
    <m/>
    <m/>
    <m/>
    <m/>
    <m/>
    <n v="4"/>
    <m/>
    <m/>
    <n v="8.0645161290322578E-3"/>
  </r>
  <r>
    <x v="0"/>
    <x v="3"/>
    <x v="25"/>
    <n v="37"/>
    <s v="CUMPLIMIENTO Y/O TRATAMIENTO INICIAL"/>
    <s v="37.1.1"/>
    <s v="37.1.2"/>
    <s v="37.1.3"/>
    <m/>
    <m/>
    <m/>
    <m/>
    <m/>
    <m/>
    <m/>
    <m/>
    <m/>
    <m/>
    <m/>
    <m/>
  </r>
  <r>
    <x v="0"/>
    <x v="3"/>
    <x v="25"/>
    <n v="37"/>
    <s v="SI"/>
    <n v="1"/>
    <m/>
    <m/>
    <m/>
    <m/>
    <m/>
    <m/>
    <m/>
    <m/>
    <m/>
    <n v="1"/>
    <m/>
    <m/>
    <n v="2.0161290322580645E-3"/>
    <m/>
  </r>
  <r>
    <x v="0"/>
    <x v="3"/>
    <x v="25"/>
    <n v="37"/>
    <s v="NO"/>
    <m/>
    <n v="1"/>
    <n v="1"/>
    <m/>
    <m/>
    <m/>
    <m/>
    <m/>
    <m/>
    <m/>
    <m/>
    <n v="2"/>
    <m/>
    <m/>
    <n v="4.0322580645161289E-3"/>
  </r>
  <r>
    <x v="1"/>
    <x v="3"/>
    <x v="25"/>
    <n v="37"/>
    <s v="INICIATIVAS Y PRÁCTICAS"/>
    <s v="37.2.1"/>
    <s v="37.2.2"/>
    <s v="37.2.3"/>
    <m/>
    <m/>
    <m/>
    <m/>
    <m/>
    <m/>
    <m/>
    <m/>
    <m/>
    <m/>
    <m/>
    <m/>
  </r>
  <r>
    <x v="1"/>
    <x v="3"/>
    <x v="25"/>
    <n v="37"/>
    <s v="SI"/>
    <m/>
    <m/>
    <m/>
    <m/>
    <m/>
    <m/>
    <m/>
    <m/>
    <m/>
    <m/>
    <n v="0"/>
    <m/>
    <m/>
    <n v="0"/>
    <m/>
  </r>
  <r>
    <x v="1"/>
    <x v="3"/>
    <x v="25"/>
    <n v="37"/>
    <s v="NO"/>
    <n v="1"/>
    <n v="1"/>
    <n v="1"/>
    <m/>
    <m/>
    <m/>
    <m/>
    <m/>
    <m/>
    <m/>
    <m/>
    <n v="3"/>
    <m/>
    <m/>
    <n v="6.0483870967741934E-3"/>
  </r>
  <r>
    <x v="2"/>
    <x v="3"/>
    <x v="25"/>
    <n v="37"/>
    <s v="POLÍTICAS, PROCEDIMENTOS Y SISTEMAS DE GESTIÓN"/>
    <s v="37.3.1"/>
    <s v="37.3.2"/>
    <s v="37.3.3"/>
    <s v="37.3.4"/>
    <s v="37.3.5"/>
    <s v="37.3.6"/>
    <s v="37.3.7"/>
    <s v="37.3.8"/>
    <s v="37.3.9"/>
    <m/>
    <m/>
    <m/>
    <m/>
    <m/>
    <m/>
  </r>
  <r>
    <x v="2"/>
    <x v="3"/>
    <x v="25"/>
    <n v="37"/>
    <s v="SI"/>
    <m/>
    <m/>
    <m/>
    <m/>
    <m/>
    <m/>
    <m/>
    <m/>
    <m/>
    <m/>
    <n v="0"/>
    <m/>
    <m/>
    <n v="0"/>
    <m/>
  </r>
  <r>
    <x v="2"/>
    <x v="3"/>
    <x v="25"/>
    <n v="37"/>
    <s v="NO"/>
    <n v="1"/>
    <n v="1"/>
    <n v="1"/>
    <n v="1"/>
    <n v="1"/>
    <n v="1"/>
    <n v="1"/>
    <n v="1"/>
    <n v="1"/>
    <m/>
    <m/>
    <n v="8"/>
    <m/>
    <m/>
    <n v="1.6129032258064516E-2"/>
  </r>
  <r>
    <x v="3"/>
    <x v="3"/>
    <x v="25"/>
    <n v="37"/>
    <s v="EFICIENCIA"/>
    <s v="37.4.1"/>
    <s v="37.4.2"/>
    <s v="37.4.3"/>
    <s v="37.4.4"/>
    <s v="37.4.5"/>
    <s v="37.4.6"/>
    <m/>
    <m/>
    <m/>
    <m/>
    <m/>
    <m/>
    <m/>
    <m/>
    <m/>
  </r>
  <r>
    <x v="3"/>
    <x v="3"/>
    <x v="25"/>
    <n v="37"/>
    <s v="SI"/>
    <n v="1"/>
    <m/>
    <m/>
    <n v="1"/>
    <m/>
    <m/>
    <m/>
    <m/>
    <m/>
    <m/>
    <n v="2"/>
    <m/>
    <m/>
    <n v="4.0322580645161289E-3"/>
    <m/>
  </r>
  <r>
    <x v="3"/>
    <x v="3"/>
    <x v="25"/>
    <n v="37"/>
    <s v="NO"/>
    <m/>
    <n v="1"/>
    <n v="1"/>
    <m/>
    <n v="1"/>
    <n v="1"/>
    <m/>
    <m/>
    <m/>
    <m/>
    <m/>
    <n v="4"/>
    <m/>
    <m/>
    <n v="8.0645161290322578E-3"/>
  </r>
  <r>
    <x v="4"/>
    <x v="3"/>
    <x v="25"/>
    <n v="37"/>
    <s v="PROTAGONISMO"/>
    <s v="37.5.1"/>
    <s v="37.5.2"/>
    <s v="37.5.3"/>
    <s v="37.5.4"/>
    <s v="37.5.5"/>
    <s v="37.5.6"/>
    <s v="37.5.7"/>
    <m/>
    <m/>
    <m/>
    <m/>
    <m/>
    <m/>
    <m/>
    <m/>
  </r>
  <r>
    <x v="4"/>
    <x v="3"/>
    <x v="25"/>
    <n v="37"/>
    <s v="SI"/>
    <m/>
    <m/>
    <m/>
    <m/>
    <m/>
    <m/>
    <m/>
    <m/>
    <m/>
    <m/>
    <n v="0"/>
    <m/>
    <m/>
    <n v="0"/>
    <m/>
  </r>
  <r>
    <x v="4"/>
    <x v="3"/>
    <x v="25"/>
    <n v="37"/>
    <s v="NO"/>
    <n v="1"/>
    <n v="1"/>
    <n v="1"/>
    <n v="1"/>
    <n v="1"/>
    <n v="1"/>
    <n v="1"/>
    <m/>
    <m/>
    <m/>
    <m/>
    <n v="7"/>
    <m/>
    <m/>
    <n v="1.4112903225806451E-2"/>
  </r>
  <r>
    <x v="0"/>
    <x v="3"/>
    <x v="26"/>
    <n v="40"/>
    <s v="CUMPLIMIENTO Y/O TRATAMIENTO INICIAL"/>
    <s v="40.1.1"/>
    <s v="40.1.2"/>
    <s v="40.1.3"/>
    <s v="40.1.4"/>
    <m/>
    <m/>
    <m/>
    <m/>
    <m/>
    <m/>
    <m/>
    <m/>
    <m/>
    <m/>
    <m/>
  </r>
  <r>
    <x v="0"/>
    <x v="3"/>
    <x v="26"/>
    <n v="40"/>
    <s v="SI"/>
    <n v="1"/>
    <n v="1"/>
    <n v="1"/>
    <n v="1"/>
    <m/>
    <m/>
    <m/>
    <m/>
    <m/>
    <m/>
    <n v="4"/>
    <m/>
    <m/>
    <n v="8.0645161290322578E-3"/>
    <m/>
  </r>
  <r>
    <x v="0"/>
    <x v="3"/>
    <x v="26"/>
    <n v="40"/>
    <s v="NO"/>
    <m/>
    <m/>
    <m/>
    <m/>
    <m/>
    <m/>
    <m/>
    <m/>
    <m/>
    <m/>
    <m/>
    <n v="0"/>
    <m/>
    <m/>
    <n v="0"/>
  </r>
  <r>
    <x v="1"/>
    <x v="3"/>
    <x v="26"/>
    <n v="40"/>
    <s v="INICIATIVAS Y PRÁCTICAS"/>
    <s v="40.2.1"/>
    <s v="40.2.2"/>
    <s v="40.2.3"/>
    <m/>
    <m/>
    <m/>
    <m/>
    <m/>
    <m/>
    <m/>
    <m/>
    <m/>
    <m/>
    <m/>
    <m/>
  </r>
  <r>
    <x v="1"/>
    <x v="3"/>
    <x v="26"/>
    <n v="40"/>
    <s v="SI"/>
    <n v="1"/>
    <m/>
    <m/>
    <m/>
    <m/>
    <m/>
    <m/>
    <m/>
    <m/>
    <m/>
    <n v="1"/>
    <m/>
    <m/>
    <n v="2.0161290322580645E-3"/>
    <m/>
  </r>
  <r>
    <x v="1"/>
    <x v="3"/>
    <x v="26"/>
    <n v="40"/>
    <s v="NO"/>
    <m/>
    <n v="1"/>
    <n v="1"/>
    <m/>
    <m/>
    <m/>
    <m/>
    <m/>
    <m/>
    <m/>
    <m/>
    <n v="2"/>
    <m/>
    <m/>
    <n v="4.0322580645161289E-3"/>
  </r>
  <r>
    <x v="2"/>
    <x v="3"/>
    <x v="26"/>
    <n v="40"/>
    <s v="POLÍTICAS, PROCEDIMENTOS Y SISTEMAS DE GESTIÓN"/>
    <s v="40.3.1"/>
    <s v="40.3.2"/>
    <s v="40.3.3"/>
    <s v="40.3.4"/>
    <s v="40.3.5"/>
    <m/>
    <m/>
    <m/>
    <m/>
    <m/>
    <m/>
    <m/>
    <m/>
    <m/>
    <m/>
  </r>
  <r>
    <x v="2"/>
    <x v="3"/>
    <x v="26"/>
    <n v="40"/>
    <s v="SI"/>
    <m/>
    <m/>
    <m/>
    <m/>
    <m/>
    <m/>
    <m/>
    <m/>
    <m/>
    <m/>
    <n v="0"/>
    <m/>
    <m/>
    <n v="0"/>
    <m/>
  </r>
  <r>
    <x v="2"/>
    <x v="3"/>
    <x v="26"/>
    <n v="40"/>
    <s v="NO"/>
    <n v="1"/>
    <n v="1"/>
    <n v="1"/>
    <n v="1"/>
    <n v="1"/>
    <m/>
    <m/>
    <m/>
    <m/>
    <m/>
    <m/>
    <n v="5"/>
    <m/>
    <m/>
    <n v="1.0080645161290322E-2"/>
  </r>
  <r>
    <x v="3"/>
    <x v="3"/>
    <x v="26"/>
    <n v="40"/>
    <s v="EFICIENCIA"/>
    <s v="40.4.1"/>
    <s v="40.4.2"/>
    <s v="40.4.3"/>
    <m/>
    <m/>
    <m/>
    <m/>
    <m/>
    <m/>
    <m/>
    <m/>
    <m/>
    <m/>
    <m/>
    <m/>
  </r>
  <r>
    <x v="3"/>
    <x v="3"/>
    <x v="26"/>
    <n v="40"/>
    <s v="SI"/>
    <n v="1"/>
    <n v="1"/>
    <n v="1"/>
    <m/>
    <m/>
    <m/>
    <m/>
    <m/>
    <m/>
    <m/>
    <n v="3"/>
    <m/>
    <m/>
    <n v="6.0483870967741934E-3"/>
    <m/>
  </r>
  <r>
    <x v="3"/>
    <x v="3"/>
    <x v="26"/>
    <n v="40"/>
    <s v="NO"/>
    <m/>
    <m/>
    <m/>
    <m/>
    <m/>
    <m/>
    <m/>
    <m/>
    <m/>
    <m/>
    <m/>
    <n v="0"/>
    <m/>
    <m/>
    <n v="0"/>
  </r>
  <r>
    <x v="4"/>
    <x v="3"/>
    <x v="26"/>
    <n v="40"/>
    <s v="PROTAGONISMO"/>
    <s v="40.5.1"/>
    <s v="40.5.2"/>
    <m/>
    <m/>
    <m/>
    <m/>
    <m/>
    <m/>
    <m/>
    <m/>
    <m/>
    <m/>
    <m/>
    <m/>
    <m/>
  </r>
  <r>
    <x v="4"/>
    <x v="3"/>
    <x v="26"/>
    <n v="40"/>
    <s v="SI"/>
    <m/>
    <n v="1"/>
    <m/>
    <m/>
    <m/>
    <m/>
    <m/>
    <m/>
    <m/>
    <m/>
    <n v="1"/>
    <m/>
    <m/>
    <n v="2.0161290322580645E-3"/>
    <m/>
  </r>
  <r>
    <x v="4"/>
    <x v="3"/>
    <x v="26"/>
    <n v="40"/>
    <s v="NO"/>
    <n v="1"/>
    <m/>
    <m/>
    <m/>
    <m/>
    <m/>
    <m/>
    <m/>
    <m/>
    <m/>
    <m/>
    <n v="1"/>
    <m/>
    <m/>
    <n v="2.0161290322580645E-3"/>
  </r>
  <r>
    <x v="0"/>
    <x v="3"/>
    <x v="27"/>
    <n v="42"/>
    <s v="CUMPLIMIENTO Y/O TRATAMIENTO INICIAL"/>
    <s v="42.1.1"/>
    <s v="42.1.2"/>
    <s v="42.1.3"/>
    <m/>
    <m/>
    <m/>
    <m/>
    <m/>
    <m/>
    <m/>
    <m/>
    <m/>
    <m/>
    <m/>
    <m/>
  </r>
  <r>
    <x v="0"/>
    <x v="3"/>
    <x v="27"/>
    <n v="42"/>
    <s v="SI"/>
    <n v="1"/>
    <n v="1"/>
    <n v="1"/>
    <m/>
    <m/>
    <m/>
    <m/>
    <m/>
    <m/>
    <m/>
    <n v="3"/>
    <m/>
    <m/>
    <n v="6.0483870967741934E-3"/>
    <m/>
  </r>
  <r>
    <x v="0"/>
    <x v="3"/>
    <x v="27"/>
    <n v="42"/>
    <s v="NO"/>
    <m/>
    <m/>
    <m/>
    <m/>
    <m/>
    <m/>
    <m/>
    <m/>
    <m/>
    <m/>
    <m/>
    <n v="0"/>
    <m/>
    <m/>
    <n v="0"/>
  </r>
  <r>
    <x v="1"/>
    <x v="3"/>
    <x v="27"/>
    <n v="42"/>
    <s v="INICIATIVAS Y PRÁCTICAS"/>
    <s v="42.2.1"/>
    <s v="42.2.2"/>
    <m/>
    <m/>
    <m/>
    <m/>
    <m/>
    <m/>
    <m/>
    <m/>
    <m/>
    <m/>
    <m/>
    <m/>
    <m/>
  </r>
  <r>
    <x v="1"/>
    <x v="3"/>
    <x v="27"/>
    <n v="42"/>
    <s v="SI"/>
    <m/>
    <m/>
    <m/>
    <m/>
    <m/>
    <m/>
    <m/>
    <m/>
    <m/>
    <m/>
    <n v="0"/>
    <m/>
    <m/>
    <n v="0"/>
    <m/>
  </r>
  <r>
    <x v="1"/>
    <x v="3"/>
    <x v="27"/>
    <n v="42"/>
    <s v="NO"/>
    <n v="1"/>
    <n v="1"/>
    <m/>
    <m/>
    <m/>
    <m/>
    <m/>
    <m/>
    <m/>
    <m/>
    <m/>
    <n v="2"/>
    <m/>
    <m/>
    <n v="4.0322580645161289E-3"/>
  </r>
  <r>
    <x v="2"/>
    <x v="3"/>
    <x v="27"/>
    <n v="42"/>
    <s v="POLÍTICAS, PROCEDIMENTOS Y SISTEMAS DE GESTIÓN"/>
    <s v="42.3.1"/>
    <s v="42.3.2"/>
    <s v="42.3.3"/>
    <m/>
    <m/>
    <m/>
    <m/>
    <m/>
    <m/>
    <m/>
    <m/>
    <m/>
    <m/>
    <m/>
    <m/>
  </r>
  <r>
    <x v="2"/>
    <x v="3"/>
    <x v="27"/>
    <n v="42"/>
    <s v="SI"/>
    <m/>
    <m/>
    <m/>
    <m/>
    <m/>
    <m/>
    <m/>
    <m/>
    <m/>
    <m/>
    <n v="0"/>
    <m/>
    <m/>
    <n v="0"/>
    <m/>
  </r>
  <r>
    <x v="2"/>
    <x v="3"/>
    <x v="27"/>
    <n v="42"/>
    <s v="NO"/>
    <n v="1"/>
    <n v="1"/>
    <n v="1"/>
    <m/>
    <m/>
    <m/>
    <m/>
    <m/>
    <m/>
    <m/>
    <m/>
    <n v="3"/>
    <m/>
    <m/>
    <n v="6.0483870967741934E-3"/>
  </r>
  <r>
    <x v="3"/>
    <x v="3"/>
    <x v="27"/>
    <n v="42"/>
    <s v="EFICIENCIA"/>
    <s v="42.4.1"/>
    <s v="42.4.2"/>
    <s v="42.4.3"/>
    <s v="42.4.4"/>
    <m/>
    <m/>
    <m/>
    <m/>
    <m/>
    <m/>
    <m/>
    <m/>
    <m/>
    <m/>
    <m/>
  </r>
  <r>
    <x v="3"/>
    <x v="3"/>
    <x v="27"/>
    <n v="42"/>
    <s v="SI"/>
    <m/>
    <m/>
    <m/>
    <m/>
    <m/>
    <m/>
    <m/>
    <m/>
    <m/>
    <m/>
    <n v="0"/>
    <m/>
    <m/>
    <n v="0"/>
    <m/>
  </r>
  <r>
    <x v="3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4"/>
    <x v="3"/>
    <x v="27"/>
    <n v="42"/>
    <s v="PROTAGONISMO"/>
    <s v="42.5.1"/>
    <s v="42.5.2"/>
    <s v="42.5.3"/>
    <s v="42.5.4"/>
    <m/>
    <m/>
    <m/>
    <m/>
    <m/>
    <m/>
    <m/>
    <m/>
    <m/>
    <m/>
    <m/>
  </r>
  <r>
    <x v="4"/>
    <x v="3"/>
    <x v="27"/>
    <n v="42"/>
    <s v="SI"/>
    <m/>
    <m/>
    <m/>
    <m/>
    <m/>
    <m/>
    <m/>
    <m/>
    <m/>
    <m/>
    <n v="0"/>
    <m/>
    <m/>
    <n v="0"/>
    <m/>
  </r>
  <r>
    <x v="4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0"/>
    <x v="3"/>
    <x v="28"/>
    <n v="45"/>
    <s v="CUMPLIMIENTO Y/O TRATAMIENTO INICIAL"/>
    <s v="45.1.1"/>
    <s v="45.1.2"/>
    <s v="45.1.3"/>
    <m/>
    <m/>
    <m/>
    <m/>
    <m/>
    <m/>
    <m/>
    <m/>
    <m/>
    <m/>
    <m/>
    <m/>
  </r>
  <r>
    <x v="0"/>
    <x v="3"/>
    <x v="28"/>
    <n v="45"/>
    <s v="SI"/>
    <m/>
    <m/>
    <m/>
    <m/>
    <m/>
    <m/>
    <m/>
    <m/>
    <m/>
    <m/>
    <n v="0"/>
    <m/>
    <m/>
    <n v="0"/>
    <m/>
  </r>
  <r>
    <x v="0"/>
    <x v="3"/>
    <x v="28"/>
    <n v="45"/>
    <s v="NO"/>
    <n v="1"/>
    <n v="1"/>
    <n v="1"/>
    <m/>
    <m/>
    <m/>
    <m/>
    <m/>
    <m/>
    <m/>
    <m/>
    <n v="3"/>
    <m/>
    <m/>
    <n v="6.0483870967741934E-3"/>
  </r>
  <r>
    <x v="1"/>
    <x v="3"/>
    <x v="28"/>
    <n v="45"/>
    <s v="INICIATIVAS Y PRÁCTICAS"/>
    <s v="45.2.1"/>
    <s v="45.2.2"/>
    <m/>
    <m/>
    <m/>
    <m/>
    <m/>
    <m/>
    <m/>
    <m/>
    <m/>
    <m/>
    <m/>
    <m/>
    <m/>
  </r>
  <r>
    <x v="1"/>
    <x v="3"/>
    <x v="28"/>
    <n v="45"/>
    <s v="SI"/>
    <m/>
    <m/>
    <m/>
    <m/>
    <m/>
    <m/>
    <m/>
    <m/>
    <m/>
    <m/>
    <n v="0"/>
    <m/>
    <m/>
    <n v="0"/>
    <m/>
  </r>
  <r>
    <x v="1"/>
    <x v="3"/>
    <x v="28"/>
    <n v="45"/>
    <s v="NO"/>
    <n v="1"/>
    <n v="1"/>
    <m/>
    <m/>
    <m/>
    <m/>
    <m/>
    <m/>
    <m/>
    <m/>
    <m/>
    <n v="2"/>
    <m/>
    <m/>
    <n v="4.0322580645161289E-3"/>
  </r>
  <r>
    <x v="2"/>
    <x v="3"/>
    <x v="28"/>
    <n v="45"/>
    <s v="POLÍTICAS, PROCEDIMENTOS Y SISTEMAS DE GESTIÓN"/>
    <s v="45.3.1"/>
    <s v="45.3.2"/>
    <s v="45.3.3"/>
    <m/>
    <m/>
    <m/>
    <m/>
    <m/>
    <m/>
    <m/>
    <m/>
    <m/>
    <m/>
    <m/>
    <m/>
  </r>
  <r>
    <x v="2"/>
    <x v="3"/>
    <x v="28"/>
    <n v="45"/>
    <s v="SI"/>
    <m/>
    <m/>
    <m/>
    <m/>
    <m/>
    <m/>
    <m/>
    <m/>
    <m/>
    <m/>
    <n v="0"/>
    <m/>
    <m/>
    <n v="0"/>
    <m/>
  </r>
  <r>
    <x v="2"/>
    <x v="3"/>
    <x v="28"/>
    <n v="45"/>
    <s v="NO"/>
    <n v="1"/>
    <n v="1"/>
    <n v="1"/>
    <m/>
    <m/>
    <m/>
    <m/>
    <m/>
    <m/>
    <m/>
    <m/>
    <n v="3"/>
    <m/>
    <m/>
    <n v="6.0483870967741934E-3"/>
  </r>
  <r>
    <x v="3"/>
    <x v="3"/>
    <x v="28"/>
    <n v="45"/>
    <s v="EFICIENCIA"/>
    <s v="45.4.1"/>
    <s v="45.4.2"/>
    <m/>
    <m/>
    <m/>
    <m/>
    <m/>
    <m/>
    <m/>
    <m/>
    <m/>
    <m/>
    <m/>
    <m/>
    <m/>
  </r>
  <r>
    <x v="3"/>
    <x v="3"/>
    <x v="28"/>
    <n v="45"/>
    <s v="SI"/>
    <m/>
    <m/>
    <m/>
    <m/>
    <m/>
    <m/>
    <m/>
    <m/>
    <m/>
    <m/>
    <n v="0"/>
    <m/>
    <m/>
    <n v="0"/>
    <m/>
  </r>
  <r>
    <x v="3"/>
    <x v="3"/>
    <x v="28"/>
    <n v="45"/>
    <s v="NO"/>
    <n v="1"/>
    <n v="1"/>
    <m/>
    <m/>
    <m/>
    <m/>
    <m/>
    <m/>
    <m/>
    <m/>
    <m/>
    <n v="2"/>
    <m/>
    <m/>
    <n v="4.0322580645161289E-3"/>
  </r>
  <r>
    <x v="4"/>
    <x v="3"/>
    <x v="28"/>
    <n v="45"/>
    <s v="PROTAGONISMO"/>
    <s v="45.5.1"/>
    <s v="45.5.2"/>
    <s v="45.5.3"/>
    <s v="45.5.4"/>
    <m/>
    <m/>
    <m/>
    <m/>
    <m/>
    <m/>
    <m/>
    <m/>
    <m/>
    <m/>
    <m/>
  </r>
  <r>
    <x v="4"/>
    <x v="3"/>
    <x v="28"/>
    <n v="45"/>
    <s v="SI"/>
    <m/>
    <m/>
    <m/>
    <m/>
    <m/>
    <m/>
    <m/>
    <m/>
    <m/>
    <m/>
    <n v="0"/>
    <m/>
    <m/>
    <n v="0"/>
    <m/>
  </r>
  <r>
    <x v="4"/>
    <x v="3"/>
    <x v="28"/>
    <n v="45"/>
    <s v="NO"/>
    <n v="1"/>
    <n v="1"/>
    <n v="1"/>
    <n v="1"/>
    <m/>
    <m/>
    <m/>
    <m/>
    <m/>
    <m/>
    <m/>
    <n v="4"/>
    <m/>
    <m/>
    <n v="8.0645161290322578E-3"/>
  </r>
  <r>
    <x v="0"/>
    <x v="3"/>
    <x v="29"/>
    <n v="46"/>
    <s v="CUMPLIMIENTO Y/O TRATAMIENTO INICIAL"/>
    <s v="46.1.1"/>
    <s v="46.1.2"/>
    <s v="46.1.3"/>
    <m/>
    <m/>
    <m/>
    <m/>
    <m/>
    <m/>
    <m/>
    <m/>
    <m/>
    <m/>
    <m/>
    <m/>
  </r>
  <r>
    <x v="0"/>
    <x v="3"/>
    <x v="29"/>
    <n v="46"/>
    <s v="SI"/>
    <m/>
    <m/>
    <m/>
    <m/>
    <m/>
    <m/>
    <m/>
    <m/>
    <m/>
    <m/>
    <n v="0"/>
    <m/>
    <m/>
    <n v="0"/>
    <m/>
  </r>
  <r>
    <x v="0"/>
    <x v="3"/>
    <x v="29"/>
    <n v="46"/>
    <s v="NO"/>
    <n v="1"/>
    <n v="1"/>
    <n v="1"/>
    <m/>
    <m/>
    <m/>
    <m/>
    <m/>
    <m/>
    <m/>
    <m/>
    <n v="3"/>
    <m/>
    <m/>
    <n v="6.0483870967741934E-3"/>
  </r>
  <r>
    <x v="1"/>
    <x v="3"/>
    <x v="29"/>
    <n v="46"/>
    <s v="INICIATIVAS Y PRÁCTICAS"/>
    <s v="46.2.1"/>
    <s v="46.2.2"/>
    <s v="46.2.3"/>
    <s v="46.2.4"/>
    <s v="46.2.5"/>
    <m/>
    <m/>
    <m/>
    <m/>
    <m/>
    <m/>
    <m/>
    <m/>
    <m/>
    <m/>
  </r>
  <r>
    <x v="1"/>
    <x v="3"/>
    <x v="29"/>
    <n v="46"/>
    <s v="SI"/>
    <m/>
    <m/>
    <m/>
    <m/>
    <m/>
    <m/>
    <m/>
    <m/>
    <m/>
    <m/>
    <n v="0"/>
    <m/>
    <m/>
    <n v="0"/>
    <m/>
  </r>
  <r>
    <x v="1"/>
    <x v="3"/>
    <x v="29"/>
    <n v="46"/>
    <s v="NO"/>
    <n v="1"/>
    <n v="1"/>
    <n v="1"/>
    <n v="1"/>
    <n v="1"/>
    <m/>
    <m/>
    <m/>
    <m/>
    <m/>
    <m/>
    <n v="5"/>
    <m/>
    <m/>
    <n v="1.0080645161290322E-2"/>
  </r>
  <r>
    <x v="2"/>
    <x v="3"/>
    <x v="29"/>
    <n v="46"/>
    <s v="POLÍTICAS, PROCEDIMENTOS Y SISTEMAS DE GESTIÓN"/>
    <s v="46.3.1"/>
    <s v="46.3.2"/>
    <s v="46.3.3"/>
    <m/>
    <m/>
    <m/>
    <m/>
    <m/>
    <m/>
    <m/>
    <m/>
    <m/>
    <m/>
    <m/>
    <m/>
  </r>
  <r>
    <x v="2"/>
    <x v="3"/>
    <x v="29"/>
    <n v="46"/>
    <s v="SI"/>
    <m/>
    <m/>
    <m/>
    <m/>
    <m/>
    <m/>
    <m/>
    <m/>
    <m/>
    <m/>
    <n v="0"/>
    <m/>
    <m/>
    <n v="0"/>
    <m/>
  </r>
  <r>
    <x v="2"/>
    <x v="3"/>
    <x v="29"/>
    <n v="46"/>
    <s v="NO"/>
    <n v="1"/>
    <n v="1"/>
    <n v="1"/>
    <m/>
    <m/>
    <m/>
    <m/>
    <m/>
    <m/>
    <m/>
    <m/>
    <n v="3"/>
    <m/>
    <m/>
    <n v="6.0483870967741934E-3"/>
  </r>
  <r>
    <x v="3"/>
    <x v="3"/>
    <x v="29"/>
    <n v="46"/>
    <s v="EFICIENCIA"/>
    <s v="46.4.1"/>
    <s v="46.4.2"/>
    <s v="46.4.3"/>
    <s v="46.4.4"/>
    <s v="46.4.5"/>
    <m/>
    <m/>
    <m/>
    <m/>
    <m/>
    <m/>
    <m/>
    <m/>
    <m/>
    <m/>
  </r>
  <r>
    <x v="3"/>
    <x v="3"/>
    <x v="29"/>
    <n v="46"/>
    <s v="SI"/>
    <m/>
    <m/>
    <m/>
    <m/>
    <m/>
    <m/>
    <m/>
    <m/>
    <m/>
    <m/>
    <n v="0"/>
    <m/>
    <m/>
    <n v="0"/>
    <m/>
  </r>
  <r>
    <x v="3"/>
    <x v="3"/>
    <x v="29"/>
    <n v="46"/>
    <s v="NO"/>
    <n v="1"/>
    <n v="1"/>
    <n v="1"/>
    <n v="1"/>
    <m/>
    <m/>
    <m/>
    <m/>
    <m/>
    <m/>
    <m/>
    <n v="4"/>
    <m/>
    <m/>
    <n v="8.0645161290322578E-3"/>
  </r>
  <r>
    <x v="4"/>
    <x v="3"/>
    <x v="29"/>
    <n v="46"/>
    <s v="PROTAGONISMO"/>
    <s v="46.5.1"/>
    <s v="46.5.2"/>
    <s v="46.5.3"/>
    <s v="46.5.4"/>
    <m/>
    <m/>
    <m/>
    <m/>
    <m/>
    <m/>
    <m/>
    <m/>
    <m/>
    <m/>
    <m/>
  </r>
  <r>
    <x v="4"/>
    <x v="3"/>
    <x v="29"/>
    <n v="46"/>
    <s v="SI"/>
    <m/>
    <m/>
    <m/>
    <m/>
    <m/>
    <m/>
    <m/>
    <m/>
    <m/>
    <m/>
    <n v="0"/>
    <m/>
    <m/>
    <n v="0"/>
    <m/>
  </r>
  <r>
    <x v="4"/>
    <x v="3"/>
    <x v="29"/>
    <n v="46"/>
    <s v="NO"/>
    <m/>
    <n v="1"/>
    <n v="1"/>
    <n v="1"/>
    <m/>
    <m/>
    <m/>
    <m/>
    <m/>
    <m/>
    <m/>
    <n v="3"/>
    <m/>
    <m/>
    <n v="6.0483870967741934E-3"/>
  </r>
  <r>
    <x v="4"/>
    <x v="3"/>
    <x v="29"/>
    <n v="46"/>
    <s v="NO APLICA"/>
    <n v="1"/>
    <m/>
    <m/>
    <m/>
    <m/>
    <m/>
    <m/>
    <m/>
    <m/>
    <n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3393E-DF36-4B48-9553-E2A97C84BA2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34:D65" firstHeaderRow="0" firstDataRow="1" firstDataCol="1"/>
  <pivotFields count="20"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showAll="0">
      <items count="5">
        <item x="3"/>
        <item x="2"/>
        <item x="1"/>
        <item x="0"/>
        <item t="default"/>
      </items>
    </pivotField>
    <pivotField axis="axisRow" compact="0" outline="0" showAll="0">
      <items count="31">
        <item x="24"/>
        <item x="1"/>
        <item x="17"/>
        <item x="23"/>
        <item x="16"/>
        <item x="5"/>
        <item x="19"/>
        <item x="3"/>
        <item x="0"/>
        <item x="28"/>
        <item x="25"/>
        <item x="22"/>
        <item x="2"/>
        <item x="21"/>
        <item x="29"/>
        <item x="10"/>
        <item x="11"/>
        <item x="6"/>
        <item x="26"/>
        <item x="12"/>
        <item x="13"/>
        <item x="20"/>
        <item x="4"/>
        <item x="14"/>
        <item x="15"/>
        <item x="18"/>
        <item x="9"/>
        <item x="8"/>
        <item x="7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field="0" type="button" dataOnly="0" labelOnly="1" outline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DA19D-9993-4EB9-A1CB-749E9D50D4C4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4:E10" firstHeaderRow="0" firstDataRow="1" firstDataCol="2"/>
  <pivotFields count="20"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5">
        <item x="3"/>
        <item h="1" x="2"/>
        <item h="1"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6">
    <i>
      <x/>
      <x/>
    </i>
    <i>
      <x v="1"/>
      <x/>
    </i>
    <i>
      <x v="2"/>
      <x/>
    </i>
    <i>
      <x v="3"/>
      <x/>
    </i>
    <i>
      <x v="4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25"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25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23">
      <pivotArea collapsedLevelsAreSubtotals="1" fieldPosition="0">
        <references count="1">
          <reference field="0" count="1">
            <x v="2"/>
          </reference>
        </references>
      </pivotArea>
    </format>
    <format dxfId="2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21">
      <pivotArea collapsedLevelsAreSubtotals="1" fieldPosition="0">
        <references count="1">
          <reference field="0" count="1">
            <x v="3"/>
          </reference>
        </references>
      </pivotArea>
    </format>
    <format dxfId="2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19">
      <pivotArea collapsedLevelsAreSubtotals="1" fieldPosition="0">
        <references count="1">
          <reference field="0" count="1">
            <x v="4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17">
      <pivotArea grandRow="1" outline="0" collapsedLevelsAreSubtotals="1" fieldPosition="0"/>
    </format>
    <format dxfId="1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3">
      <pivotArea collapsedLevelsAreSubtotals="1" fieldPosition="0">
        <references count="1">
          <reference field="0" count="1">
            <x v="2"/>
          </reference>
        </references>
      </pivotArea>
    </format>
    <format dxfId="1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1">
      <pivotArea collapsedLevelsAreSubtotals="1" fieldPosition="0">
        <references count="1">
          <reference field="0" count="1">
            <x v="3"/>
          </reference>
        </references>
      </pivotArea>
    </format>
    <format dxfId="1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9">
      <pivotArea collapsedLevelsAreSubtotals="1" fieldPosition="0">
        <references count="1">
          <reference field="0" count="1">
            <x v="4"/>
          </reference>
        </references>
      </pivotArea>
    </format>
    <format dxfId="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7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4349-484B-46FD-A1AE-D8F798D3E744}">
  <dimension ref="A1:P10"/>
  <sheetViews>
    <sheetView showGridLines="0" topLeftCell="A13" workbookViewId="0">
      <selection activeCell="B28" sqref="B28"/>
    </sheetView>
  </sheetViews>
  <sheetFormatPr baseColWidth="10" defaultRowHeight="15" x14ac:dyDescent="0.25"/>
  <sheetData>
    <row r="1" spans="1:16" x14ac:dyDescent="0.25">
      <c r="A1" s="2" t="s">
        <v>0</v>
      </c>
    </row>
    <row r="2" spans="1:16" x14ac:dyDescent="0.25">
      <c r="A2" s="36" t="s">
        <v>587</v>
      </c>
    </row>
    <row r="5" spans="1:16" x14ac:dyDescent="0.25">
      <c r="A5" s="2" t="s">
        <v>1</v>
      </c>
    </row>
    <row r="6" spans="1:16" ht="42" customHeight="1" x14ac:dyDescent="0.25">
      <c r="A6" s="64" t="s">
        <v>588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10" spans="1:16" x14ac:dyDescent="0.25">
      <c r="A10" s="2" t="s">
        <v>2</v>
      </c>
    </row>
  </sheetData>
  <mergeCells count="1"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839-9B06-4D26-999C-EB1164911068}">
  <dimension ref="A1:N592"/>
  <sheetViews>
    <sheetView topLeftCell="B509" workbookViewId="0">
      <selection activeCell="L470" sqref="L470:M470"/>
    </sheetView>
  </sheetViews>
  <sheetFormatPr baseColWidth="10" defaultRowHeight="15" x14ac:dyDescent="0.25"/>
  <cols>
    <col min="2" max="2" width="49.140625" bestFit="1" customWidth="1"/>
    <col min="3" max="7" width="13.7109375" customWidth="1"/>
    <col min="10" max="11" width="13.42578125" customWidth="1"/>
  </cols>
  <sheetData>
    <row r="1" spans="1:13" x14ac:dyDescent="0.25">
      <c r="A1" s="2" t="s">
        <v>18</v>
      </c>
    </row>
    <row r="3" spans="1:13" x14ac:dyDescent="0.25">
      <c r="B3" s="11" t="s">
        <v>38</v>
      </c>
    </row>
    <row r="4" spans="1:13" x14ac:dyDescent="0.25">
      <c r="C4" s="65" t="s">
        <v>19</v>
      </c>
      <c r="D4" s="65"/>
      <c r="E4" s="65"/>
      <c r="F4" s="65"/>
      <c r="G4" s="65"/>
      <c r="L4" s="6" t="s">
        <v>35</v>
      </c>
      <c r="M4" s="6" t="s">
        <v>36</v>
      </c>
    </row>
    <row r="5" spans="1:13" x14ac:dyDescent="0.25">
      <c r="B5" s="3" t="s">
        <v>34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B6" s="4" t="s">
        <v>5</v>
      </c>
      <c r="C6" s="5"/>
      <c r="D6" s="5"/>
      <c r="E6" s="5"/>
      <c r="F6" s="5"/>
      <c r="G6" s="5"/>
      <c r="H6" s="5"/>
      <c r="I6" s="5"/>
      <c r="J6" s="5"/>
      <c r="K6" s="5"/>
      <c r="L6" s="14">
        <f>SUM(C6:J6)</f>
        <v>0</v>
      </c>
      <c r="M6" s="14"/>
    </row>
    <row r="7" spans="1:13" x14ac:dyDescent="0.25">
      <c r="B7" s="2" t="s">
        <v>6</v>
      </c>
      <c r="C7" s="1">
        <v>1</v>
      </c>
      <c r="D7" s="1"/>
      <c r="E7" s="1"/>
      <c r="F7" s="1"/>
      <c r="G7" s="1"/>
      <c r="L7" s="6"/>
      <c r="M7" s="6">
        <f>SUM(C7:J7)</f>
        <v>1</v>
      </c>
    </row>
    <row r="8" spans="1:13" x14ac:dyDescent="0.25">
      <c r="B8" s="3" t="s">
        <v>9</v>
      </c>
      <c r="C8" s="8" t="s">
        <v>10</v>
      </c>
      <c r="D8" s="8" t="s">
        <v>20</v>
      </c>
      <c r="E8" s="8" t="s">
        <v>21</v>
      </c>
      <c r="F8" s="8"/>
      <c r="G8" s="8"/>
      <c r="H8" s="8"/>
      <c r="I8" s="8"/>
      <c r="J8" s="8"/>
      <c r="K8" s="8"/>
      <c r="L8" s="8"/>
      <c r="M8" s="8"/>
    </row>
    <row r="9" spans="1:13" x14ac:dyDescent="0.25">
      <c r="B9" s="4" t="s">
        <v>5</v>
      </c>
      <c r="C9" s="5"/>
      <c r="D9" s="5"/>
      <c r="E9" s="5"/>
      <c r="F9" s="5"/>
      <c r="G9" s="5"/>
      <c r="H9" s="5"/>
      <c r="I9" s="5"/>
      <c r="J9" s="5"/>
      <c r="K9" s="5"/>
      <c r="L9" s="14">
        <f>SUM(C9:J9)</f>
        <v>0</v>
      </c>
      <c r="M9" s="14"/>
    </row>
    <row r="10" spans="1:13" x14ac:dyDescent="0.25">
      <c r="B10" s="2" t="s">
        <v>6</v>
      </c>
      <c r="C10" s="1">
        <v>1</v>
      </c>
      <c r="D10" s="1">
        <v>1</v>
      </c>
      <c r="E10" s="1">
        <v>1</v>
      </c>
      <c r="F10" s="1"/>
      <c r="G10" s="1"/>
      <c r="L10" s="6"/>
      <c r="M10" s="6">
        <f>SUM(C10:J10)</f>
        <v>3</v>
      </c>
    </row>
    <row r="11" spans="1:13" x14ac:dyDescent="0.25">
      <c r="B11" s="3" t="s">
        <v>15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/>
      <c r="I11" s="8"/>
      <c r="J11" s="8"/>
      <c r="K11" s="8"/>
      <c r="L11" s="8"/>
      <c r="M11" s="8"/>
    </row>
    <row r="12" spans="1:13" x14ac:dyDescent="0.25"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14">
        <f>SUM(C12:J12)</f>
        <v>0</v>
      </c>
      <c r="M12" s="14"/>
    </row>
    <row r="13" spans="1:13" x14ac:dyDescent="0.25">
      <c r="B13" s="2" t="s">
        <v>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L13" s="6"/>
      <c r="M13" s="6">
        <f>SUM(C13:J13)</f>
        <v>5</v>
      </c>
    </row>
    <row r="14" spans="1:13" x14ac:dyDescent="0.25">
      <c r="B14" s="3" t="s">
        <v>16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/>
      <c r="I14" s="8"/>
      <c r="J14" s="8"/>
      <c r="K14" s="8"/>
      <c r="L14" s="8"/>
      <c r="M14" s="8"/>
    </row>
    <row r="15" spans="1:13" x14ac:dyDescent="0.25"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14">
        <f>SUM(C15:J15)</f>
        <v>0</v>
      </c>
      <c r="M15" s="14"/>
    </row>
    <row r="16" spans="1:13" x14ac:dyDescent="0.25">
      <c r="B16" s="2" t="s">
        <v>6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L16" s="6"/>
      <c r="M16" s="6">
        <f>SUM(C16:J16)</f>
        <v>5</v>
      </c>
    </row>
    <row r="17" spans="2:13" x14ac:dyDescent="0.25">
      <c r="B17" s="3" t="s">
        <v>17</v>
      </c>
      <c r="C17" s="8" t="s">
        <v>32</v>
      </c>
      <c r="D17" s="8" t="s">
        <v>33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4" t="s">
        <v>5</v>
      </c>
      <c r="C18" s="5"/>
      <c r="D18" s="5">
        <v>1</v>
      </c>
      <c r="E18" s="5"/>
      <c r="F18" s="5"/>
      <c r="G18" s="5"/>
      <c r="H18" s="5"/>
      <c r="I18" s="5"/>
      <c r="J18" s="5"/>
      <c r="K18" s="5"/>
      <c r="L18" s="14">
        <f>SUM(C18:J18)</f>
        <v>1</v>
      </c>
      <c r="M18" s="14"/>
    </row>
    <row r="19" spans="2:13" x14ac:dyDescent="0.25">
      <c r="B19" s="2" t="s">
        <v>6</v>
      </c>
      <c r="C19" s="1">
        <v>1</v>
      </c>
      <c r="D19" s="1"/>
      <c r="E19" s="1"/>
      <c r="F19" s="1"/>
      <c r="G19" s="1"/>
      <c r="L19" s="7"/>
      <c r="M19" s="13">
        <f>SUM(C19:J19)</f>
        <v>1</v>
      </c>
    </row>
    <row r="20" spans="2:13" x14ac:dyDescent="0.25">
      <c r="B20" s="10" t="s">
        <v>37</v>
      </c>
      <c r="C20" s="1"/>
      <c r="D20" s="1"/>
      <c r="E20" s="1"/>
      <c r="F20" s="1"/>
      <c r="G20" s="10"/>
      <c r="J20" s="10" t="s">
        <v>37</v>
      </c>
      <c r="K20" s="10"/>
      <c r="L20" s="9">
        <f>SUM(L5:L19)</f>
        <v>1</v>
      </c>
      <c r="M20" s="9">
        <f>SUM(M5:M19)</f>
        <v>15</v>
      </c>
    </row>
    <row r="22" spans="2:13" x14ac:dyDescent="0.25">
      <c r="B22" s="12" t="s">
        <v>40</v>
      </c>
    </row>
    <row r="23" spans="2:13" x14ac:dyDescent="0.25">
      <c r="B23" s="12" t="s">
        <v>63</v>
      </c>
    </row>
    <row r="24" spans="2:13" x14ac:dyDescent="0.25">
      <c r="C24" s="65" t="s">
        <v>19</v>
      </c>
      <c r="D24" s="65"/>
      <c r="E24" s="65"/>
      <c r="F24" s="65"/>
      <c r="G24" s="65"/>
      <c r="L24" s="6" t="s">
        <v>35</v>
      </c>
      <c r="M24" s="6" t="s">
        <v>36</v>
      </c>
    </row>
    <row r="25" spans="2:13" x14ac:dyDescent="0.25">
      <c r="B25" s="3" t="s">
        <v>34</v>
      </c>
      <c r="C25" s="8" t="s">
        <v>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25">
      <c r="B26" s="4" t="s">
        <v>5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14">
        <f>SUM(C26:J26)</f>
        <v>1</v>
      </c>
      <c r="M26" s="14"/>
    </row>
    <row r="27" spans="2:13" x14ac:dyDescent="0.25">
      <c r="B27" s="2" t="s">
        <v>6</v>
      </c>
      <c r="C27" s="1"/>
      <c r="D27" s="1"/>
      <c r="E27" s="1"/>
      <c r="F27" s="1"/>
      <c r="G27" s="1"/>
      <c r="L27" s="6"/>
      <c r="M27" s="6">
        <f>SUM(C27:J27)</f>
        <v>0</v>
      </c>
    </row>
    <row r="28" spans="2:13" x14ac:dyDescent="0.25">
      <c r="B28" s="3" t="s">
        <v>9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/>
      <c r="J28" s="8"/>
      <c r="K28" s="8"/>
      <c r="L28" s="8"/>
      <c r="M28" s="8"/>
    </row>
    <row r="29" spans="2:13" x14ac:dyDescent="0.25">
      <c r="B29" s="4" t="s">
        <v>5</v>
      </c>
      <c r="C29" s="5">
        <v>1</v>
      </c>
      <c r="D29" s="5">
        <v>1</v>
      </c>
      <c r="E29" s="5"/>
      <c r="F29" s="5">
        <v>1</v>
      </c>
      <c r="G29" s="5">
        <v>1</v>
      </c>
      <c r="H29" s="5"/>
      <c r="I29" s="5"/>
      <c r="J29" s="5"/>
      <c r="K29" s="5"/>
      <c r="L29" s="14">
        <f>SUM(C29:J29)</f>
        <v>4</v>
      </c>
      <c r="M29" s="14"/>
    </row>
    <row r="30" spans="2:13" x14ac:dyDescent="0.25">
      <c r="B30" s="2" t="s">
        <v>6</v>
      </c>
      <c r="C30" s="1"/>
      <c r="D30" s="1"/>
      <c r="E30" s="1">
        <v>1</v>
      </c>
      <c r="F30" s="1"/>
      <c r="G30" s="1"/>
      <c r="H30">
        <v>1</v>
      </c>
      <c r="L30" s="6"/>
      <c r="M30" s="6">
        <f>SUM(C30:J30)</f>
        <v>2</v>
      </c>
    </row>
    <row r="31" spans="2:13" x14ac:dyDescent="0.25">
      <c r="B31" s="3" t="s">
        <v>39</v>
      </c>
      <c r="C31" s="8" t="s">
        <v>48</v>
      </c>
      <c r="D31" s="8" t="s">
        <v>49</v>
      </c>
      <c r="E31" s="8" t="s">
        <v>50</v>
      </c>
      <c r="F31" s="8" t="s">
        <v>51</v>
      </c>
      <c r="G31" s="8" t="s">
        <v>52</v>
      </c>
      <c r="H31" s="8" t="s">
        <v>53</v>
      </c>
      <c r="I31" s="8" t="s">
        <v>54</v>
      </c>
      <c r="J31" s="8" t="s">
        <v>55</v>
      </c>
      <c r="K31" s="8"/>
      <c r="L31" s="8"/>
      <c r="M31" s="8"/>
    </row>
    <row r="32" spans="2:13" x14ac:dyDescent="0.25">
      <c r="B32" s="4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14">
        <f>SUM(C32:J32)</f>
        <v>0</v>
      </c>
      <c r="M32" s="14"/>
    </row>
    <row r="33" spans="2:14" x14ac:dyDescent="0.25">
      <c r="B33" s="2" t="s">
        <v>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/>
      <c r="L33" s="6"/>
      <c r="M33" s="6">
        <f>SUM(C33:J33)</f>
        <v>8</v>
      </c>
    </row>
    <row r="34" spans="2:14" x14ac:dyDescent="0.25">
      <c r="B34" s="3" t="s">
        <v>16</v>
      </c>
      <c r="C34" s="8" t="s">
        <v>56</v>
      </c>
      <c r="D34" s="8" t="s">
        <v>57</v>
      </c>
      <c r="E34" s="8" t="s">
        <v>58</v>
      </c>
      <c r="F34" s="8" t="s">
        <v>59</v>
      </c>
      <c r="G34" s="8"/>
      <c r="H34" s="8"/>
      <c r="I34" s="8"/>
      <c r="J34" s="8"/>
      <c r="K34" s="8"/>
      <c r="L34" s="8"/>
      <c r="M34" s="8"/>
    </row>
    <row r="35" spans="2:14" x14ac:dyDescent="0.25">
      <c r="B35" s="4" t="s">
        <v>5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14">
        <f>SUM(C35:J35)</f>
        <v>1</v>
      </c>
      <c r="M35" s="14"/>
    </row>
    <row r="36" spans="2:14" x14ac:dyDescent="0.25">
      <c r="B36" s="2" t="s">
        <v>6</v>
      </c>
      <c r="C36" s="1">
        <v>1</v>
      </c>
      <c r="D36" s="1"/>
      <c r="E36" s="1">
        <v>1</v>
      </c>
      <c r="F36" s="1">
        <v>1</v>
      </c>
      <c r="G36" s="1"/>
      <c r="H36" s="1"/>
      <c r="I36" s="1"/>
      <c r="J36" s="1"/>
      <c r="K36" s="1"/>
      <c r="L36" s="6"/>
      <c r="M36" s="6">
        <f>SUM(C36:J36)</f>
        <v>3</v>
      </c>
    </row>
    <row r="37" spans="2:14" x14ac:dyDescent="0.25">
      <c r="B37" s="3" t="s">
        <v>17</v>
      </c>
      <c r="C37" s="8" t="s">
        <v>60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</row>
    <row r="38" spans="2:14" x14ac:dyDescent="0.25">
      <c r="B38" s="4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14">
        <f>SUM(C38:J38)</f>
        <v>0</v>
      </c>
      <c r="M38" s="14"/>
    </row>
    <row r="39" spans="2:14" x14ac:dyDescent="0.25">
      <c r="B39" s="2" t="s">
        <v>6</v>
      </c>
      <c r="C39" s="1">
        <v>1</v>
      </c>
      <c r="D39" s="1">
        <v>1</v>
      </c>
      <c r="E39" s="1"/>
      <c r="F39" s="1"/>
      <c r="G39" s="1"/>
      <c r="H39" s="1"/>
      <c r="I39" s="1"/>
      <c r="J39" s="1"/>
      <c r="K39" s="1"/>
      <c r="L39" s="7"/>
      <c r="M39" s="7">
        <f>SUM(C39:J39)</f>
        <v>2</v>
      </c>
    </row>
    <row r="40" spans="2:14" x14ac:dyDescent="0.25">
      <c r="B40" s="12" t="s">
        <v>63</v>
      </c>
      <c r="C40" s="12"/>
      <c r="D40" s="12"/>
      <c r="E40" s="12"/>
      <c r="F40" s="12"/>
      <c r="G40" s="12"/>
      <c r="H40" s="12"/>
      <c r="I40" s="12"/>
      <c r="J40" s="12" t="s">
        <v>63</v>
      </c>
      <c r="K40" s="12"/>
      <c r="L40" s="9">
        <f>SUM(L25:L39)</f>
        <v>6</v>
      </c>
      <c r="M40" s="9">
        <f>SUM(M25:M39)</f>
        <v>15</v>
      </c>
      <c r="N40">
        <f>SUM(L40:M40)</f>
        <v>21</v>
      </c>
    </row>
    <row r="41" spans="2:14" x14ac:dyDescent="0.25">
      <c r="L41" s="24">
        <f>L40/$N$40</f>
        <v>0.2857142857142857</v>
      </c>
      <c r="M41" s="24">
        <f>M40/$N$40</f>
        <v>0.7142857142857143</v>
      </c>
    </row>
    <row r="43" spans="2:14" x14ac:dyDescent="0.25">
      <c r="B43" s="12" t="s">
        <v>64</v>
      </c>
    </row>
    <row r="44" spans="2:14" x14ac:dyDescent="0.25">
      <c r="C44" s="65" t="s">
        <v>19</v>
      </c>
      <c r="D44" s="65"/>
      <c r="E44" s="65"/>
      <c r="F44" s="65"/>
      <c r="G44" s="65"/>
      <c r="L44" s="6" t="s">
        <v>35</v>
      </c>
      <c r="M44" s="6" t="s">
        <v>36</v>
      </c>
    </row>
    <row r="45" spans="2:14" x14ac:dyDescent="0.25">
      <c r="B45" s="3" t="s">
        <v>34</v>
      </c>
      <c r="C45" s="8" t="s">
        <v>65</v>
      </c>
      <c r="D45" s="8" t="s">
        <v>66</v>
      </c>
      <c r="E45" s="8" t="s">
        <v>86</v>
      </c>
      <c r="F45" s="8"/>
      <c r="G45" s="8"/>
      <c r="H45" s="8"/>
      <c r="I45" s="8"/>
      <c r="J45" s="8"/>
      <c r="K45" s="8"/>
      <c r="L45" s="8"/>
      <c r="M45" s="8"/>
    </row>
    <row r="46" spans="2:14" x14ac:dyDescent="0.25">
      <c r="B46" s="4" t="s">
        <v>5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14">
        <f>SUM(C46:J46)</f>
        <v>3</v>
      </c>
      <c r="M46" s="14"/>
    </row>
    <row r="47" spans="2:14" x14ac:dyDescent="0.25">
      <c r="B47" s="2" t="s">
        <v>6</v>
      </c>
      <c r="C47" s="1"/>
      <c r="D47" s="1"/>
      <c r="E47" s="1"/>
      <c r="F47" s="1"/>
      <c r="G47" s="1"/>
      <c r="L47" s="6"/>
      <c r="M47" s="6">
        <f>SUM(C47:J47)</f>
        <v>0</v>
      </c>
    </row>
    <row r="48" spans="2:14" x14ac:dyDescent="0.25">
      <c r="B48" s="3" t="s">
        <v>9</v>
      </c>
      <c r="C48" s="8" t="s">
        <v>67</v>
      </c>
      <c r="D48" s="8" t="s">
        <v>68</v>
      </c>
      <c r="E48" s="8" t="s">
        <v>69</v>
      </c>
      <c r="F48" s="8" t="s">
        <v>70</v>
      </c>
      <c r="G48" s="8"/>
      <c r="H48" s="8"/>
      <c r="I48" s="8"/>
      <c r="J48" s="8"/>
      <c r="K48" s="8"/>
      <c r="L48" s="8"/>
      <c r="M48" s="8"/>
    </row>
    <row r="49" spans="2:13" x14ac:dyDescent="0.25">
      <c r="B49" s="4" t="s">
        <v>5</v>
      </c>
      <c r="C49" s="5">
        <v>1</v>
      </c>
      <c r="D49" s="5">
        <v>1</v>
      </c>
      <c r="E49" s="5">
        <v>1</v>
      </c>
      <c r="F49" s="5"/>
      <c r="G49" s="5"/>
      <c r="H49" s="5"/>
      <c r="I49" s="5"/>
      <c r="J49" s="5"/>
      <c r="K49" s="5"/>
      <c r="L49" s="14">
        <f>SUM(C49:J49)</f>
        <v>3</v>
      </c>
      <c r="M49" s="14"/>
    </row>
    <row r="50" spans="2:13" x14ac:dyDescent="0.25">
      <c r="B50" s="2" t="s">
        <v>6</v>
      </c>
      <c r="C50" s="1"/>
      <c r="D50" s="1"/>
      <c r="E50" s="1"/>
      <c r="F50" s="1">
        <v>1</v>
      </c>
      <c r="G50" s="1"/>
      <c r="L50" s="6"/>
      <c r="M50" s="6">
        <f>SUM(C50:J50)</f>
        <v>1</v>
      </c>
    </row>
    <row r="51" spans="2:13" x14ac:dyDescent="0.25">
      <c r="B51" s="3" t="s">
        <v>39</v>
      </c>
      <c r="C51" s="8" t="s">
        <v>71</v>
      </c>
      <c r="D51" s="8" t="s">
        <v>72</v>
      </c>
      <c r="E51" s="8" t="s">
        <v>73</v>
      </c>
      <c r="F51" s="8" t="s">
        <v>74</v>
      </c>
      <c r="G51" s="8" t="s">
        <v>75</v>
      </c>
      <c r="H51" s="8"/>
      <c r="I51" s="8"/>
      <c r="J51" s="8"/>
      <c r="K51" s="8"/>
      <c r="L51" s="8"/>
      <c r="M51" s="8"/>
    </row>
    <row r="52" spans="2:13" x14ac:dyDescent="0.25">
      <c r="B52" s="4" t="s">
        <v>5</v>
      </c>
      <c r="C52" s="5">
        <v>1</v>
      </c>
      <c r="D52" s="5"/>
      <c r="E52" s="5"/>
      <c r="F52" s="5"/>
      <c r="G52" s="5"/>
      <c r="H52" s="5"/>
      <c r="I52" s="5"/>
      <c r="J52" s="5"/>
      <c r="K52" s="5"/>
      <c r="L52" s="14">
        <f>SUM(C52:J52)</f>
        <v>1</v>
      </c>
      <c r="M52" s="14"/>
    </row>
    <row r="53" spans="2:13" x14ac:dyDescent="0.25">
      <c r="B53" s="2" t="s">
        <v>6</v>
      </c>
      <c r="C53" s="1"/>
      <c r="D53" s="1">
        <v>1</v>
      </c>
      <c r="E53" s="1">
        <v>1</v>
      </c>
      <c r="F53" s="1">
        <v>1</v>
      </c>
      <c r="G53" s="1">
        <v>1</v>
      </c>
      <c r="H53" s="1"/>
      <c r="I53" s="1"/>
      <c r="J53" s="1"/>
      <c r="K53" s="1"/>
      <c r="L53" s="6"/>
      <c r="M53" s="6">
        <f>SUM(C53:J53)</f>
        <v>4</v>
      </c>
    </row>
    <row r="54" spans="2:13" x14ac:dyDescent="0.25">
      <c r="B54" s="3" t="s">
        <v>16</v>
      </c>
      <c r="C54" s="8" t="s">
        <v>76</v>
      </c>
      <c r="D54" s="8" t="s">
        <v>77</v>
      </c>
      <c r="E54" s="8" t="s">
        <v>78</v>
      </c>
      <c r="F54" s="8" t="s">
        <v>79</v>
      </c>
      <c r="G54" s="8" t="s">
        <v>80</v>
      </c>
      <c r="H54" s="8"/>
      <c r="I54" s="8"/>
      <c r="J54" s="8"/>
      <c r="K54" s="8"/>
      <c r="L54" s="8"/>
      <c r="M54" s="8"/>
    </row>
    <row r="55" spans="2:13" x14ac:dyDescent="0.25">
      <c r="B55" s="4" t="s">
        <v>5</v>
      </c>
      <c r="C55" s="5"/>
      <c r="D55" s="5">
        <v>1</v>
      </c>
      <c r="E55" s="5"/>
      <c r="F55" s="5"/>
      <c r="G55" s="5">
        <v>1</v>
      </c>
      <c r="H55" s="5"/>
      <c r="I55" s="5"/>
      <c r="J55" s="5"/>
      <c r="K55" s="5"/>
      <c r="L55" s="14">
        <f>SUM(C55:J55)</f>
        <v>2</v>
      </c>
      <c r="M55" s="14"/>
    </row>
    <row r="56" spans="2:13" x14ac:dyDescent="0.25">
      <c r="B56" s="2" t="s">
        <v>6</v>
      </c>
      <c r="C56" s="1">
        <v>1</v>
      </c>
      <c r="D56" s="1"/>
      <c r="E56" s="1">
        <v>1</v>
      </c>
      <c r="F56" s="1">
        <v>1</v>
      </c>
      <c r="G56" s="1"/>
      <c r="H56" s="1"/>
      <c r="I56" s="1"/>
      <c r="J56" s="1"/>
      <c r="K56" s="1"/>
      <c r="L56" s="6"/>
      <c r="M56" s="6">
        <f>SUM(C56:J56)</f>
        <v>3</v>
      </c>
    </row>
    <row r="57" spans="2:13" x14ac:dyDescent="0.25">
      <c r="B57" s="3" t="s">
        <v>17</v>
      </c>
      <c r="C57" s="8" t="s">
        <v>81</v>
      </c>
      <c r="D57" s="8" t="s">
        <v>61</v>
      </c>
      <c r="E57" s="8" t="s">
        <v>82</v>
      </c>
      <c r="F57" s="8" t="s">
        <v>83</v>
      </c>
      <c r="G57" s="8"/>
      <c r="H57" s="8"/>
      <c r="I57" s="8"/>
      <c r="J57" s="8"/>
      <c r="K57" s="8"/>
      <c r="L57" s="8"/>
      <c r="M57" s="8"/>
    </row>
    <row r="58" spans="2:13" x14ac:dyDescent="0.25">
      <c r="B58" s="4" t="s">
        <v>5</v>
      </c>
      <c r="C58" s="5"/>
      <c r="D58" s="5"/>
      <c r="E58" s="5">
        <v>1</v>
      </c>
      <c r="F58" s="5"/>
      <c r="G58" s="5"/>
      <c r="H58" s="5"/>
      <c r="I58" s="5"/>
      <c r="J58" s="5"/>
      <c r="K58" s="5"/>
      <c r="L58" s="14">
        <f>SUM(C58:J58)</f>
        <v>1</v>
      </c>
      <c r="M58" s="14"/>
    </row>
    <row r="59" spans="2:13" x14ac:dyDescent="0.25">
      <c r="B59" s="2" t="s">
        <v>6</v>
      </c>
      <c r="C59" s="1">
        <v>1</v>
      </c>
      <c r="D59" s="1">
        <v>1</v>
      </c>
      <c r="E59" s="1"/>
      <c r="F59" s="1">
        <v>1</v>
      </c>
      <c r="G59" s="1"/>
      <c r="H59" s="1"/>
      <c r="I59" s="1"/>
      <c r="J59" s="1"/>
      <c r="K59" s="1"/>
      <c r="L59" s="7"/>
      <c r="M59" s="7">
        <f>SUM(C59:J59)</f>
        <v>3</v>
      </c>
    </row>
    <row r="60" spans="2:13" x14ac:dyDescent="0.25">
      <c r="B60" s="12" t="s">
        <v>64</v>
      </c>
      <c r="C60" s="12"/>
      <c r="D60" s="12"/>
      <c r="E60" s="12"/>
      <c r="F60" s="12"/>
      <c r="G60" s="12"/>
      <c r="H60" s="12"/>
      <c r="I60" s="12"/>
      <c r="J60" s="12" t="s">
        <v>64</v>
      </c>
      <c r="K60" s="12"/>
      <c r="L60" s="9">
        <f>SUM(L45:L59)</f>
        <v>10</v>
      </c>
      <c r="M60" s="9">
        <f>SUM(M45:M59)</f>
        <v>11</v>
      </c>
    </row>
    <row r="63" spans="2:13" x14ac:dyDescent="0.25">
      <c r="B63" s="12" t="s">
        <v>84</v>
      </c>
    </row>
    <row r="64" spans="2:13" x14ac:dyDescent="0.25">
      <c r="C64" s="65" t="s">
        <v>19</v>
      </c>
      <c r="D64" s="65"/>
      <c r="E64" s="65"/>
      <c r="F64" s="65"/>
      <c r="G64" s="65"/>
      <c r="L64" s="6" t="s">
        <v>35</v>
      </c>
      <c r="M64" s="6" t="s">
        <v>36</v>
      </c>
    </row>
    <row r="65" spans="2:13" x14ac:dyDescent="0.25">
      <c r="B65" s="3" t="s">
        <v>34</v>
      </c>
      <c r="C65" s="8" t="s">
        <v>85</v>
      </c>
      <c r="D65" s="8" t="s">
        <v>87</v>
      </c>
      <c r="E65" s="8" t="s">
        <v>88</v>
      </c>
      <c r="F65" s="8"/>
      <c r="G65" s="8"/>
      <c r="H65" s="8"/>
      <c r="I65" s="8"/>
      <c r="J65" s="8"/>
      <c r="K65" s="8"/>
      <c r="L65" s="8"/>
      <c r="M65" s="8"/>
    </row>
    <row r="66" spans="2:13" x14ac:dyDescent="0.25">
      <c r="B66" s="4" t="s">
        <v>5</v>
      </c>
      <c r="C66" s="5">
        <v>1</v>
      </c>
      <c r="D66" s="5"/>
      <c r="E66" s="5">
        <v>1</v>
      </c>
      <c r="F66" s="5"/>
      <c r="G66" s="5"/>
      <c r="H66" s="5"/>
      <c r="I66" s="5"/>
      <c r="J66" s="5"/>
      <c r="K66" s="5"/>
      <c r="L66" s="14">
        <f>SUM(C66:J66)</f>
        <v>2</v>
      </c>
      <c r="M66" s="14"/>
    </row>
    <row r="67" spans="2:13" x14ac:dyDescent="0.25">
      <c r="B67" s="2" t="s">
        <v>6</v>
      </c>
      <c r="C67" s="1"/>
      <c r="D67" s="1">
        <v>1</v>
      </c>
      <c r="E67" s="1"/>
      <c r="F67" s="1"/>
      <c r="G67" s="1"/>
      <c r="L67" s="6"/>
      <c r="M67" s="6">
        <f>SUM(C67:J67)</f>
        <v>1</v>
      </c>
    </row>
    <row r="68" spans="2:13" x14ac:dyDescent="0.25">
      <c r="B68" s="3" t="s">
        <v>9</v>
      </c>
      <c r="C68" s="8" t="s">
        <v>89</v>
      </c>
      <c r="D68" s="8" t="s">
        <v>90</v>
      </c>
      <c r="E68" s="8" t="s">
        <v>91</v>
      </c>
      <c r="F68" s="8" t="s">
        <v>92</v>
      </c>
      <c r="G68" s="8"/>
      <c r="H68" s="8"/>
      <c r="I68" s="8"/>
      <c r="J68" s="8"/>
      <c r="K68" s="8"/>
      <c r="L68" s="8"/>
      <c r="M68" s="8"/>
    </row>
    <row r="69" spans="2:13" x14ac:dyDescent="0.25">
      <c r="B69" s="4" t="s">
        <v>5</v>
      </c>
      <c r="C69" s="5"/>
      <c r="D69" s="5"/>
      <c r="E69" s="5">
        <v>1</v>
      </c>
      <c r="F69" s="5"/>
      <c r="G69" s="5"/>
      <c r="H69" s="5"/>
      <c r="I69" s="5"/>
      <c r="J69" s="5"/>
      <c r="K69" s="5"/>
      <c r="L69" s="14">
        <f>SUM(C69:J69)</f>
        <v>1</v>
      </c>
      <c r="M69" s="14"/>
    </row>
    <row r="70" spans="2:13" x14ac:dyDescent="0.25">
      <c r="B70" s="2" t="s">
        <v>6</v>
      </c>
      <c r="C70" s="1">
        <v>1</v>
      </c>
      <c r="D70" s="1">
        <v>1</v>
      </c>
      <c r="E70" s="1"/>
      <c r="F70" s="1">
        <v>1</v>
      </c>
      <c r="G70" s="1"/>
      <c r="L70" s="6"/>
      <c r="M70" s="6">
        <f>SUM(C70:J70)</f>
        <v>3</v>
      </c>
    </row>
    <row r="71" spans="2:13" x14ac:dyDescent="0.25">
      <c r="B71" s="3" t="s">
        <v>39</v>
      </c>
      <c r="C71" s="8" t="s">
        <v>93</v>
      </c>
      <c r="D71" s="8" t="s">
        <v>94</v>
      </c>
      <c r="E71" s="8" t="s">
        <v>95</v>
      </c>
      <c r="F71" s="8"/>
      <c r="G71" s="8"/>
      <c r="H71" s="8"/>
      <c r="I71" s="8"/>
      <c r="J71" s="8"/>
      <c r="K71" s="8"/>
      <c r="L71" s="8"/>
      <c r="M71" s="8"/>
    </row>
    <row r="72" spans="2:13" x14ac:dyDescent="0.25">
      <c r="B72" s="4" t="s">
        <v>5</v>
      </c>
      <c r="C72" s="5"/>
      <c r="D72" s="5">
        <v>1</v>
      </c>
      <c r="E72" s="5">
        <v>1</v>
      </c>
      <c r="F72" s="5"/>
      <c r="G72" s="5"/>
      <c r="H72" s="5"/>
      <c r="I72" s="5"/>
      <c r="J72" s="5"/>
      <c r="K72" s="5"/>
      <c r="L72" s="14">
        <f>SUM(C72:J72)</f>
        <v>2</v>
      </c>
      <c r="M72" s="14"/>
    </row>
    <row r="73" spans="2:13" x14ac:dyDescent="0.25">
      <c r="B73" s="2" t="s">
        <v>6</v>
      </c>
      <c r="C73" s="1">
        <v>1</v>
      </c>
      <c r="D73" s="1"/>
      <c r="E73" s="1"/>
      <c r="F73" s="1"/>
      <c r="G73" s="1"/>
      <c r="H73" s="1"/>
      <c r="I73" s="1"/>
      <c r="J73" s="1"/>
      <c r="K73" s="1"/>
      <c r="L73" s="6"/>
      <c r="M73" s="6">
        <f>SUM(C73:J73)</f>
        <v>1</v>
      </c>
    </row>
    <row r="74" spans="2:13" x14ac:dyDescent="0.25">
      <c r="B74" s="3" t="s">
        <v>16</v>
      </c>
      <c r="C74" s="8" t="s">
        <v>96</v>
      </c>
      <c r="D74" s="8" t="s">
        <v>97</v>
      </c>
      <c r="E74" s="8" t="s">
        <v>98</v>
      </c>
      <c r="F74" s="8"/>
      <c r="G74" s="8"/>
      <c r="H74" s="8"/>
      <c r="I74" s="8"/>
      <c r="J74" s="8"/>
      <c r="K74" s="8"/>
      <c r="L74" s="8"/>
      <c r="M74" s="8"/>
    </row>
    <row r="75" spans="2:13" x14ac:dyDescent="0.25">
      <c r="B75" s="4" t="s">
        <v>5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14">
        <f>SUM(C75:J75)</f>
        <v>2</v>
      </c>
      <c r="M75" s="14"/>
    </row>
    <row r="76" spans="2:13" x14ac:dyDescent="0.25">
      <c r="B76" s="2" t="s">
        <v>6</v>
      </c>
      <c r="C76" s="1"/>
      <c r="D76" s="1"/>
      <c r="E76" s="1">
        <v>1</v>
      </c>
      <c r="F76" s="1"/>
      <c r="G76" s="1"/>
      <c r="H76" s="1"/>
      <c r="I76" s="1"/>
      <c r="J76" s="1"/>
      <c r="K76" s="1"/>
      <c r="L76" s="6"/>
      <c r="M76" s="6">
        <f>SUM(C76:J76)</f>
        <v>1</v>
      </c>
    </row>
    <row r="77" spans="2:13" x14ac:dyDescent="0.25">
      <c r="B77" s="3" t="s">
        <v>17</v>
      </c>
      <c r="C77" s="8" t="s">
        <v>99</v>
      </c>
      <c r="D77" s="8" t="s">
        <v>100</v>
      </c>
      <c r="E77" s="8" t="s">
        <v>101</v>
      </c>
      <c r="F77" s="8" t="s">
        <v>102</v>
      </c>
      <c r="G77" s="8"/>
      <c r="H77" s="8"/>
      <c r="I77" s="8"/>
      <c r="J77" s="8"/>
      <c r="K77" s="8"/>
      <c r="L77" s="8"/>
      <c r="M77" s="8"/>
    </row>
    <row r="78" spans="2:13" x14ac:dyDescent="0.25">
      <c r="B78" s="4" t="s">
        <v>5</v>
      </c>
      <c r="C78" s="5"/>
      <c r="D78" s="5"/>
      <c r="E78" s="5"/>
      <c r="F78" s="5"/>
      <c r="G78" s="5"/>
      <c r="H78" s="5"/>
      <c r="I78" s="5"/>
      <c r="J78" s="5"/>
      <c r="K78" s="5"/>
      <c r="L78" s="14">
        <f>SUM(C78:J78)</f>
        <v>0</v>
      </c>
      <c r="M78" s="14"/>
    </row>
    <row r="79" spans="2:13" x14ac:dyDescent="0.25">
      <c r="B79" s="2" t="s">
        <v>6</v>
      </c>
      <c r="C79" s="1">
        <v>1</v>
      </c>
      <c r="D79" s="1">
        <v>1</v>
      </c>
      <c r="E79" s="1">
        <v>1</v>
      </c>
      <c r="F79" s="1">
        <v>1</v>
      </c>
      <c r="G79" s="1"/>
      <c r="H79" s="1"/>
      <c r="I79" s="1"/>
      <c r="J79" s="1"/>
      <c r="K79" s="1"/>
      <c r="L79" s="7"/>
      <c r="M79" s="7">
        <f>SUM(C79:J79)</f>
        <v>4</v>
      </c>
    </row>
    <row r="80" spans="2:13" x14ac:dyDescent="0.25">
      <c r="B80" s="12" t="s">
        <v>84</v>
      </c>
      <c r="C80" s="12"/>
      <c r="D80" s="12"/>
      <c r="E80" s="12"/>
      <c r="F80" s="12"/>
      <c r="G80" s="12"/>
      <c r="H80" s="12"/>
      <c r="I80" s="12"/>
      <c r="J80" s="12" t="s">
        <v>84</v>
      </c>
      <c r="K80" s="12"/>
      <c r="L80" s="9">
        <f>SUM(L65:L79)</f>
        <v>7</v>
      </c>
      <c r="M80" s="9">
        <f>SUM(M65:M79)</f>
        <v>10</v>
      </c>
    </row>
    <row r="83" spans="2:13" x14ac:dyDescent="0.25">
      <c r="B83" s="15" t="s">
        <v>103</v>
      </c>
    </row>
    <row r="84" spans="2:13" x14ac:dyDescent="0.25">
      <c r="C84" s="65" t="s">
        <v>19</v>
      </c>
      <c r="D84" s="65"/>
      <c r="E84" s="65"/>
      <c r="F84" s="65"/>
      <c r="G84" s="65"/>
      <c r="L84" s="6" t="s">
        <v>35</v>
      </c>
      <c r="M84" s="6" t="s">
        <v>36</v>
      </c>
    </row>
    <row r="85" spans="2:13" x14ac:dyDescent="0.25">
      <c r="B85" s="3" t="s">
        <v>34</v>
      </c>
      <c r="C85" s="8" t="s">
        <v>104</v>
      </c>
      <c r="D85" s="8" t="s">
        <v>105</v>
      </c>
      <c r="E85" s="8" t="s">
        <v>106</v>
      </c>
      <c r="F85" s="8"/>
      <c r="G85" s="8"/>
      <c r="H85" s="8"/>
      <c r="I85" s="8"/>
      <c r="J85" s="8"/>
      <c r="K85" s="8"/>
      <c r="L85" s="8"/>
      <c r="M85" s="8"/>
    </row>
    <row r="86" spans="2:13" x14ac:dyDescent="0.25">
      <c r="B86" s="4" t="s">
        <v>5</v>
      </c>
      <c r="C86" s="5">
        <v>1</v>
      </c>
      <c r="D86" s="5">
        <v>1</v>
      </c>
      <c r="E86" s="5">
        <v>1</v>
      </c>
      <c r="F86" s="5"/>
      <c r="G86" s="5"/>
      <c r="H86" s="5"/>
      <c r="I86" s="5"/>
      <c r="J86" s="5"/>
      <c r="K86" s="5"/>
      <c r="L86" s="14">
        <f>SUM(C86:J86)</f>
        <v>3</v>
      </c>
      <c r="M86" s="14"/>
    </row>
    <row r="87" spans="2:13" x14ac:dyDescent="0.25">
      <c r="B87" s="2" t="s">
        <v>6</v>
      </c>
      <c r="C87" s="1"/>
      <c r="D87" s="1"/>
      <c r="E87" s="1"/>
      <c r="F87" s="1"/>
      <c r="G87" s="1"/>
      <c r="L87" s="6"/>
      <c r="M87" s="6">
        <f>SUM(C87:J87)</f>
        <v>0</v>
      </c>
    </row>
    <row r="88" spans="2:13" x14ac:dyDescent="0.25">
      <c r="B88" s="3" t="s">
        <v>9</v>
      </c>
      <c r="C88" s="8" t="s">
        <v>107</v>
      </c>
      <c r="D88" s="8" t="s">
        <v>108</v>
      </c>
      <c r="E88" s="8"/>
      <c r="F88" s="8"/>
      <c r="G88" s="8"/>
      <c r="H88" s="8"/>
      <c r="I88" s="8"/>
      <c r="J88" s="8"/>
      <c r="K88" s="8"/>
      <c r="L88" s="8"/>
      <c r="M88" s="8"/>
    </row>
    <row r="89" spans="2:13" x14ac:dyDescent="0.25">
      <c r="B89" s="4" t="s">
        <v>5</v>
      </c>
      <c r="C89" s="5"/>
      <c r="D89" s="5">
        <v>1</v>
      </c>
      <c r="E89" s="5"/>
      <c r="F89" s="5"/>
      <c r="G89" s="5"/>
      <c r="H89" s="5"/>
      <c r="I89" s="5"/>
      <c r="J89" s="5"/>
      <c r="K89" s="5"/>
      <c r="L89" s="14">
        <f>SUM(C89:J89)</f>
        <v>1</v>
      </c>
      <c r="M89" s="14"/>
    </row>
    <row r="90" spans="2:13" x14ac:dyDescent="0.25">
      <c r="B90" s="2" t="s">
        <v>6</v>
      </c>
      <c r="C90" s="1">
        <v>1</v>
      </c>
      <c r="D90" s="1"/>
      <c r="E90" s="1"/>
      <c r="F90" s="1"/>
      <c r="G90" s="1"/>
      <c r="L90" s="6"/>
      <c r="M90" s="6">
        <f>SUM(C90:J90)</f>
        <v>1</v>
      </c>
    </row>
    <row r="91" spans="2:13" x14ac:dyDescent="0.25">
      <c r="B91" s="3" t="s">
        <v>39</v>
      </c>
      <c r="C91" s="8" t="s">
        <v>109</v>
      </c>
      <c r="D91" s="8" t="s">
        <v>110</v>
      </c>
      <c r="E91" s="8" t="s">
        <v>111</v>
      </c>
      <c r="F91" s="8" t="s">
        <v>112</v>
      </c>
      <c r="G91" s="8" t="s">
        <v>113</v>
      </c>
      <c r="H91" s="8"/>
      <c r="I91" s="8"/>
      <c r="J91" s="8"/>
      <c r="K91" s="8"/>
      <c r="L91" s="8"/>
      <c r="M91" s="8"/>
    </row>
    <row r="92" spans="2:13" x14ac:dyDescent="0.25">
      <c r="B92" s="4" t="s">
        <v>5</v>
      </c>
      <c r="C92" s="5"/>
      <c r="D92" s="5">
        <v>1</v>
      </c>
      <c r="E92" s="5"/>
      <c r="F92" s="5"/>
      <c r="G92" s="5"/>
      <c r="H92" s="5"/>
      <c r="I92" s="5"/>
      <c r="J92" s="5"/>
      <c r="K92" s="5"/>
      <c r="L92" s="14">
        <f>SUM(C92:J92)</f>
        <v>1</v>
      </c>
      <c r="M92" s="14"/>
    </row>
    <row r="93" spans="2:13" x14ac:dyDescent="0.25">
      <c r="B93" s="2" t="s">
        <v>6</v>
      </c>
      <c r="C93" s="1">
        <v>1</v>
      </c>
      <c r="D93" s="1"/>
      <c r="E93" s="1">
        <v>1</v>
      </c>
      <c r="F93" s="1">
        <v>1</v>
      </c>
      <c r="G93" s="1">
        <v>1</v>
      </c>
      <c r="H93" s="1"/>
      <c r="I93" s="1"/>
      <c r="J93" s="1"/>
      <c r="K93" s="1"/>
      <c r="L93" s="6"/>
      <c r="M93" s="6">
        <f>SUM(C93:J93)</f>
        <v>4</v>
      </c>
    </row>
    <row r="94" spans="2:13" x14ac:dyDescent="0.25">
      <c r="B94" s="3" t="s">
        <v>16</v>
      </c>
      <c r="C94" s="8" t="s">
        <v>114</v>
      </c>
      <c r="D94" s="8" t="s">
        <v>115</v>
      </c>
      <c r="E94" s="8" t="s">
        <v>116</v>
      </c>
      <c r="F94" s="8" t="s">
        <v>117</v>
      </c>
      <c r="G94" s="8"/>
      <c r="H94" s="8"/>
      <c r="I94" s="8"/>
      <c r="J94" s="8"/>
      <c r="K94" s="8"/>
      <c r="L94" s="8"/>
      <c r="M94" s="8"/>
    </row>
    <row r="95" spans="2:13" x14ac:dyDescent="0.25">
      <c r="B95" s="4" t="s">
        <v>5</v>
      </c>
      <c r="C95" s="5">
        <v>1</v>
      </c>
      <c r="D95" s="5"/>
      <c r="E95" s="5">
        <v>1</v>
      </c>
      <c r="F95" s="5">
        <v>1</v>
      </c>
      <c r="G95" s="5"/>
      <c r="H95" s="5"/>
      <c r="I95" s="5"/>
      <c r="J95" s="5"/>
      <c r="K95" s="5"/>
      <c r="L95" s="14">
        <f>SUM(C95:J95)</f>
        <v>3</v>
      </c>
      <c r="M95" s="14"/>
    </row>
    <row r="96" spans="2:13" x14ac:dyDescent="0.25">
      <c r="B96" s="2" t="s">
        <v>6</v>
      </c>
      <c r="C96" s="1"/>
      <c r="D96" s="1">
        <v>1</v>
      </c>
      <c r="E96" s="1"/>
      <c r="F96" s="1"/>
      <c r="G96" s="1"/>
      <c r="H96" s="1"/>
      <c r="I96" s="1"/>
      <c r="J96" s="1"/>
      <c r="K96" s="1"/>
      <c r="L96" s="6"/>
      <c r="M96" s="6">
        <f>SUM(C96:J96)</f>
        <v>1</v>
      </c>
    </row>
    <row r="97" spans="2:13" x14ac:dyDescent="0.25">
      <c r="B97" s="3" t="s">
        <v>17</v>
      </c>
      <c r="C97" s="8" t="s">
        <v>118</v>
      </c>
      <c r="D97" s="8" t="s">
        <v>119</v>
      </c>
      <c r="E97" s="8" t="s">
        <v>120</v>
      </c>
      <c r="F97" s="8"/>
      <c r="G97" s="8"/>
      <c r="H97" s="8"/>
      <c r="I97" s="8"/>
      <c r="J97" s="8"/>
      <c r="K97" s="8"/>
      <c r="L97" s="8"/>
      <c r="M97" s="8"/>
    </row>
    <row r="98" spans="2:13" x14ac:dyDescent="0.25">
      <c r="B98" s="4" t="s">
        <v>5</v>
      </c>
      <c r="C98" s="5">
        <v>1</v>
      </c>
      <c r="D98" s="5"/>
      <c r="E98" s="5"/>
      <c r="F98" s="5"/>
      <c r="G98" s="5"/>
      <c r="H98" s="5"/>
      <c r="I98" s="5"/>
      <c r="J98" s="5"/>
      <c r="K98" s="5"/>
      <c r="L98" s="14">
        <f>SUM(C98:J98)</f>
        <v>1</v>
      </c>
      <c r="M98" s="14"/>
    </row>
    <row r="99" spans="2:13" x14ac:dyDescent="0.25">
      <c r="B99" s="2" t="s">
        <v>6</v>
      </c>
      <c r="C99" s="1"/>
      <c r="D99" s="1">
        <v>1</v>
      </c>
      <c r="E99" s="1">
        <v>1</v>
      </c>
      <c r="F99" s="1"/>
      <c r="G99" s="1"/>
      <c r="H99" s="1"/>
      <c r="I99" s="1"/>
      <c r="J99" s="1"/>
      <c r="K99" s="1"/>
      <c r="L99" s="7"/>
      <c r="M99" s="7">
        <f>SUM(C99:J99)</f>
        <v>2</v>
      </c>
    </row>
    <row r="100" spans="2:13" x14ac:dyDescent="0.25">
      <c r="B100" s="15" t="s">
        <v>103</v>
      </c>
      <c r="C100" s="12"/>
      <c r="D100" s="12"/>
      <c r="E100" s="12"/>
      <c r="F100" s="12"/>
      <c r="G100" s="12"/>
      <c r="H100" s="12"/>
      <c r="I100" s="12"/>
      <c r="J100" s="16" t="s">
        <v>103</v>
      </c>
      <c r="K100" s="16"/>
      <c r="L100" s="9">
        <f>SUM(L85:L99)</f>
        <v>9</v>
      </c>
      <c r="M100" s="9">
        <f>SUM(M85:M99)</f>
        <v>8</v>
      </c>
    </row>
    <row r="103" spans="2:13" x14ac:dyDescent="0.25">
      <c r="B103" s="16" t="s">
        <v>121</v>
      </c>
    </row>
    <row r="104" spans="2:13" x14ac:dyDescent="0.25">
      <c r="C104" s="65" t="s">
        <v>19</v>
      </c>
      <c r="D104" s="65"/>
      <c r="E104" s="65"/>
      <c r="F104" s="65"/>
      <c r="G104" s="65"/>
      <c r="L104" s="6" t="s">
        <v>35</v>
      </c>
      <c r="M104" s="6" t="s">
        <v>36</v>
      </c>
    </row>
    <row r="105" spans="2:13" x14ac:dyDescent="0.25">
      <c r="B105" s="3" t="s">
        <v>34</v>
      </c>
      <c r="C105" s="8" t="s">
        <v>122</v>
      </c>
      <c r="D105" s="8" t="s">
        <v>123</v>
      </c>
      <c r="E105" s="8" t="s">
        <v>124</v>
      </c>
      <c r="F105" s="8"/>
      <c r="G105" s="8"/>
      <c r="H105" s="8"/>
      <c r="I105" s="8"/>
      <c r="J105" s="8"/>
      <c r="K105" s="8"/>
      <c r="L105" s="8"/>
      <c r="M105" s="8"/>
    </row>
    <row r="106" spans="2:13" x14ac:dyDescent="0.25">
      <c r="B106" s="4" t="s">
        <v>5</v>
      </c>
      <c r="C106" s="5">
        <v>1</v>
      </c>
      <c r="D106" s="5"/>
      <c r="E106" s="5">
        <v>1</v>
      </c>
      <c r="F106" s="5"/>
      <c r="G106" s="5"/>
      <c r="H106" s="5"/>
      <c r="I106" s="5"/>
      <c r="J106" s="5"/>
      <c r="K106" s="5"/>
      <c r="L106" s="14">
        <f>SUM(C106:J106)</f>
        <v>2</v>
      </c>
      <c r="M106" s="14"/>
    </row>
    <row r="107" spans="2:13" x14ac:dyDescent="0.25">
      <c r="B107" s="2" t="s">
        <v>6</v>
      </c>
      <c r="C107" s="1"/>
      <c r="D107" s="1">
        <v>1</v>
      </c>
      <c r="E107" s="1"/>
      <c r="F107" s="1"/>
      <c r="G107" s="1"/>
      <c r="L107" s="6"/>
      <c r="M107" s="6">
        <f>SUM(C107:J107)</f>
        <v>1</v>
      </c>
    </row>
    <row r="108" spans="2:13" x14ac:dyDescent="0.25">
      <c r="B108" s="3" t="s">
        <v>9</v>
      </c>
      <c r="C108" s="8" t="s">
        <v>125</v>
      </c>
      <c r="D108" s="8" t="s">
        <v>126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25">
      <c r="B109" s="4" t="s">
        <v>5</v>
      </c>
      <c r="C109" s="5"/>
      <c r="D109" s="5"/>
      <c r="E109" s="5"/>
      <c r="F109" s="5"/>
      <c r="G109" s="5"/>
      <c r="H109" s="5"/>
      <c r="I109" s="5"/>
      <c r="J109" s="5"/>
      <c r="K109" s="5"/>
      <c r="L109" s="14">
        <f>SUM(C109:J109)</f>
        <v>0</v>
      </c>
      <c r="M109" s="14"/>
    </row>
    <row r="110" spans="2:13" x14ac:dyDescent="0.25">
      <c r="B110" s="2" t="s">
        <v>6</v>
      </c>
      <c r="C110" s="1">
        <v>1</v>
      </c>
      <c r="D110" s="1">
        <v>1</v>
      </c>
      <c r="E110" s="1"/>
      <c r="F110" s="1"/>
      <c r="G110" s="1"/>
      <c r="L110" s="6"/>
      <c r="M110" s="6">
        <f>SUM(C110:J110)</f>
        <v>2</v>
      </c>
    </row>
    <row r="111" spans="2:13" x14ac:dyDescent="0.25">
      <c r="B111" s="3" t="s">
        <v>39</v>
      </c>
      <c r="C111" s="8" t="s">
        <v>127</v>
      </c>
      <c r="D111" s="8" t="s">
        <v>128</v>
      </c>
      <c r="E111" s="8" t="s">
        <v>129</v>
      </c>
      <c r="F111" s="8" t="s">
        <v>130</v>
      </c>
      <c r="G111" s="8"/>
      <c r="H111" s="8"/>
      <c r="I111" s="8"/>
      <c r="J111" s="8"/>
      <c r="K111" s="8"/>
      <c r="L111" s="8"/>
      <c r="M111" s="8"/>
    </row>
    <row r="112" spans="2:13" x14ac:dyDescent="0.25">
      <c r="B112" s="4" t="s">
        <v>5</v>
      </c>
      <c r="C112" s="5"/>
      <c r="D112" s="5">
        <v>1</v>
      </c>
      <c r="E112" s="5"/>
      <c r="F112" s="5"/>
      <c r="G112" s="5"/>
      <c r="H112" s="5"/>
      <c r="I112" s="5"/>
      <c r="J112" s="5"/>
      <c r="K112" s="5"/>
      <c r="L112" s="14">
        <f>SUM(C112:J112)</f>
        <v>1</v>
      </c>
      <c r="M112" s="14"/>
    </row>
    <row r="113" spans="2:14" x14ac:dyDescent="0.25">
      <c r="B113" s="2" t="s">
        <v>6</v>
      </c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/>
      <c r="L113" s="6"/>
      <c r="M113" s="6">
        <f>SUM(C113:J113)</f>
        <v>3</v>
      </c>
    </row>
    <row r="114" spans="2:14" x14ac:dyDescent="0.25">
      <c r="B114" s="3" t="s">
        <v>16</v>
      </c>
      <c r="C114" s="8" t="s">
        <v>131</v>
      </c>
      <c r="D114" s="8" t="s">
        <v>132</v>
      </c>
      <c r="E114" s="8" t="s">
        <v>133</v>
      </c>
      <c r="F114" s="8"/>
      <c r="G114" s="8"/>
      <c r="H114" s="8"/>
      <c r="I114" s="8"/>
      <c r="J114" s="8"/>
      <c r="K114" s="8"/>
      <c r="L114" s="8"/>
      <c r="M114" s="8"/>
    </row>
    <row r="115" spans="2:14" x14ac:dyDescent="0.25">
      <c r="B115" s="4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14">
        <f>SUM(C115:J115)</f>
        <v>0</v>
      </c>
      <c r="M115" s="14"/>
    </row>
    <row r="116" spans="2:14" x14ac:dyDescent="0.25">
      <c r="B116" s="2" t="s">
        <v>6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6"/>
      <c r="M116" s="6">
        <f>SUM(C116:J116)</f>
        <v>3</v>
      </c>
    </row>
    <row r="117" spans="2:14" x14ac:dyDescent="0.25">
      <c r="B117" s="3" t="s">
        <v>17</v>
      </c>
      <c r="C117" s="8" t="s">
        <v>134</v>
      </c>
      <c r="D117" s="8" t="s">
        <v>135</v>
      </c>
      <c r="E117" s="8"/>
      <c r="F117" s="8"/>
      <c r="G117" s="8"/>
      <c r="H117" s="8"/>
      <c r="I117" s="8"/>
      <c r="J117" s="8"/>
      <c r="K117" s="8"/>
      <c r="L117" s="8"/>
      <c r="M117" s="8"/>
    </row>
    <row r="118" spans="2:14" x14ac:dyDescent="0.25">
      <c r="B118" s="4" t="s">
        <v>5</v>
      </c>
      <c r="C118" s="5"/>
      <c r="D118" s="5"/>
      <c r="E118" s="5"/>
      <c r="F118" s="5"/>
      <c r="G118" s="5"/>
      <c r="H118" s="5"/>
      <c r="I118" s="5"/>
      <c r="J118" s="5"/>
      <c r="K118" s="5"/>
      <c r="L118" s="14">
        <f>SUM(C118:J118)</f>
        <v>0</v>
      </c>
      <c r="M118" s="14"/>
    </row>
    <row r="119" spans="2:14" x14ac:dyDescent="0.25">
      <c r="B119" s="2" t="s">
        <v>6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7"/>
      <c r="M119" s="7">
        <f>SUM(C119:J119)</f>
        <v>2</v>
      </c>
    </row>
    <row r="120" spans="2:14" x14ac:dyDescent="0.25">
      <c r="B120" s="16" t="s">
        <v>121</v>
      </c>
      <c r="C120" s="12"/>
      <c r="D120" s="12"/>
      <c r="E120" s="12"/>
      <c r="F120" s="12"/>
      <c r="G120" s="12"/>
      <c r="H120" s="12"/>
      <c r="I120" s="12"/>
      <c r="J120" s="16" t="s">
        <v>121</v>
      </c>
      <c r="K120" s="16"/>
      <c r="L120" s="9">
        <f>SUM(L105:L119)</f>
        <v>3</v>
      </c>
      <c r="M120" s="9">
        <f>SUM(M105:M119)</f>
        <v>11</v>
      </c>
      <c r="N120">
        <f>SUM(L120:M120)</f>
        <v>14</v>
      </c>
    </row>
    <row r="121" spans="2:14" x14ac:dyDescent="0.25">
      <c r="L121" s="24">
        <f>L120/$N$120</f>
        <v>0.21428571428571427</v>
      </c>
      <c r="M121" s="24">
        <f>M120/$N$120</f>
        <v>0.7857142857142857</v>
      </c>
    </row>
    <row r="123" spans="2:14" x14ac:dyDescent="0.25">
      <c r="B123" s="16" t="s">
        <v>136</v>
      </c>
    </row>
    <row r="124" spans="2:14" x14ac:dyDescent="0.25">
      <c r="C124" s="65" t="s">
        <v>19</v>
      </c>
      <c r="D124" s="65"/>
      <c r="E124" s="65"/>
      <c r="F124" s="65"/>
      <c r="G124" s="65"/>
      <c r="L124" s="6" t="s">
        <v>35</v>
      </c>
      <c r="M124" s="6" t="s">
        <v>36</v>
      </c>
    </row>
    <row r="125" spans="2:14" x14ac:dyDescent="0.25">
      <c r="B125" s="3" t="s">
        <v>34</v>
      </c>
      <c r="C125" s="8" t="s">
        <v>137</v>
      </c>
      <c r="D125" s="8" t="s">
        <v>138</v>
      </c>
      <c r="E125" s="8"/>
      <c r="F125" s="8"/>
      <c r="G125" s="8"/>
      <c r="H125" s="8"/>
      <c r="I125" s="8"/>
      <c r="J125" s="8"/>
      <c r="K125" s="8"/>
      <c r="L125" s="8"/>
      <c r="M125" s="8"/>
    </row>
    <row r="126" spans="2:14" x14ac:dyDescent="0.25">
      <c r="B126" s="4" t="s">
        <v>5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14">
        <f>SUM(C126:J126)</f>
        <v>2</v>
      </c>
      <c r="M126" s="14"/>
    </row>
    <row r="127" spans="2:14" x14ac:dyDescent="0.25">
      <c r="B127" s="2" t="s">
        <v>6</v>
      </c>
      <c r="C127" s="1"/>
      <c r="D127" s="1"/>
      <c r="E127" s="1"/>
      <c r="F127" s="1"/>
      <c r="G127" s="1"/>
      <c r="L127" s="6"/>
      <c r="M127" s="6">
        <f>SUM(C127:J127)</f>
        <v>0</v>
      </c>
    </row>
    <row r="128" spans="2:14" x14ac:dyDescent="0.25">
      <c r="B128" s="3" t="s">
        <v>9</v>
      </c>
      <c r="C128" s="8" t="s">
        <v>139</v>
      </c>
      <c r="D128" s="8" t="s">
        <v>140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25">
      <c r="B129" s="4" t="s">
        <v>5</v>
      </c>
      <c r="C129" s="5"/>
      <c r="D129" s="5"/>
      <c r="E129" s="5"/>
      <c r="F129" s="5"/>
      <c r="G129" s="5"/>
      <c r="H129" s="5"/>
      <c r="I129" s="5"/>
      <c r="J129" s="5"/>
      <c r="K129" s="5"/>
      <c r="L129" s="14">
        <f>SUM(C129:J129)</f>
        <v>0</v>
      </c>
      <c r="M129" s="14"/>
    </row>
    <row r="130" spans="2:13" x14ac:dyDescent="0.25">
      <c r="B130" s="2" t="s">
        <v>6</v>
      </c>
      <c r="C130" s="1">
        <v>1</v>
      </c>
      <c r="D130" s="1">
        <v>1</v>
      </c>
      <c r="E130" s="1"/>
      <c r="F130" s="1"/>
      <c r="G130" s="1"/>
      <c r="L130" s="6"/>
      <c r="M130" s="6">
        <f>SUM(C130:J130)</f>
        <v>2</v>
      </c>
    </row>
    <row r="131" spans="2:13" x14ac:dyDescent="0.25">
      <c r="B131" s="3" t="s">
        <v>39</v>
      </c>
      <c r="C131" s="8" t="s">
        <v>141</v>
      </c>
      <c r="D131" s="8" t="s">
        <v>142</v>
      </c>
      <c r="E131" s="8" t="s">
        <v>143</v>
      </c>
      <c r="F131" s="8" t="s">
        <v>144</v>
      </c>
      <c r="G131" s="8" t="s">
        <v>145</v>
      </c>
      <c r="H131" s="8"/>
      <c r="I131" s="8"/>
      <c r="J131" s="8"/>
      <c r="K131" s="8"/>
      <c r="L131" s="8"/>
      <c r="M131" s="8"/>
    </row>
    <row r="132" spans="2:13" x14ac:dyDescent="0.25">
      <c r="B132" s="4" t="s">
        <v>5</v>
      </c>
      <c r="C132" s="5">
        <v>1</v>
      </c>
      <c r="D132" s="5"/>
      <c r="E132" s="5"/>
      <c r="F132" s="5"/>
      <c r="G132" s="5"/>
      <c r="H132" s="5"/>
      <c r="I132" s="5"/>
      <c r="J132" s="5"/>
      <c r="K132" s="5"/>
      <c r="L132" s="14">
        <f>SUM(C132:J132)</f>
        <v>1</v>
      </c>
      <c r="M132" s="14"/>
    </row>
    <row r="133" spans="2:13" x14ac:dyDescent="0.25">
      <c r="B133" s="2" t="s">
        <v>6</v>
      </c>
      <c r="C133" s="1"/>
      <c r="D133" s="1">
        <v>1</v>
      </c>
      <c r="E133" s="1">
        <v>1</v>
      </c>
      <c r="F133" s="1">
        <v>1</v>
      </c>
      <c r="G133" s="1">
        <v>1</v>
      </c>
      <c r="H133" s="1"/>
      <c r="I133" s="1"/>
      <c r="J133" s="1"/>
      <c r="K133" s="1"/>
      <c r="L133" s="6"/>
      <c r="M133" s="6">
        <f>SUM(C133:J133)</f>
        <v>4</v>
      </c>
    </row>
    <row r="134" spans="2:13" x14ac:dyDescent="0.25">
      <c r="B134" s="3" t="s">
        <v>16</v>
      </c>
      <c r="C134" s="8" t="s">
        <v>146</v>
      </c>
      <c r="D134" s="8" t="s">
        <v>147</v>
      </c>
      <c r="E134" s="8" t="s">
        <v>148</v>
      </c>
      <c r="F134" s="8" t="s">
        <v>149</v>
      </c>
      <c r="G134" s="8" t="s">
        <v>150</v>
      </c>
      <c r="H134" s="8"/>
      <c r="I134" s="8"/>
      <c r="J134" s="8"/>
      <c r="K134" s="8"/>
      <c r="L134" s="8"/>
      <c r="M134" s="8"/>
    </row>
    <row r="135" spans="2:13" x14ac:dyDescent="0.25">
      <c r="B135" s="4" t="s">
        <v>5</v>
      </c>
      <c r="C135" s="5">
        <v>1</v>
      </c>
      <c r="D135" s="5"/>
      <c r="E135" s="5">
        <v>1</v>
      </c>
      <c r="F135" s="5">
        <v>1</v>
      </c>
      <c r="G135" s="5"/>
      <c r="H135" s="5"/>
      <c r="I135" s="5"/>
      <c r="J135" s="5"/>
      <c r="K135" s="5"/>
      <c r="L135" s="14">
        <f>SUM(C135:J135)</f>
        <v>3</v>
      </c>
      <c r="M135" s="14"/>
    </row>
    <row r="136" spans="2:13" x14ac:dyDescent="0.25">
      <c r="B136" s="2" t="s">
        <v>6</v>
      </c>
      <c r="C136" s="1"/>
      <c r="D136" s="1">
        <v>1</v>
      </c>
      <c r="E136" s="1"/>
      <c r="F136" s="1"/>
      <c r="G136" s="1">
        <v>1</v>
      </c>
      <c r="H136" s="1"/>
      <c r="I136" s="1"/>
      <c r="J136" s="1"/>
      <c r="K136" s="1"/>
      <c r="L136" s="6"/>
      <c r="M136" s="6">
        <f>SUM(C136:J136)</f>
        <v>2</v>
      </c>
    </row>
    <row r="137" spans="2:13" x14ac:dyDescent="0.25">
      <c r="B137" s="3" t="s">
        <v>17</v>
      </c>
      <c r="C137" s="8" t="s">
        <v>151</v>
      </c>
      <c r="D137" s="8" t="s">
        <v>152</v>
      </c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25">
      <c r="B138" s="4" t="s">
        <v>5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14">
        <f>SUM(C138:J138)</f>
        <v>2</v>
      </c>
      <c r="M138" s="14"/>
    </row>
    <row r="139" spans="2:13" x14ac:dyDescent="0.25">
      <c r="B139" s="2" t="s">
        <v>6</v>
      </c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>
        <f>SUM(C139:J139)</f>
        <v>0</v>
      </c>
    </row>
    <row r="140" spans="2:13" x14ac:dyDescent="0.25">
      <c r="B140" s="16" t="s">
        <v>136</v>
      </c>
      <c r="C140" s="12"/>
      <c r="D140" s="12"/>
      <c r="E140" s="12"/>
      <c r="F140" s="12"/>
      <c r="G140" s="12"/>
      <c r="H140" s="12"/>
      <c r="I140" s="12"/>
      <c r="J140" s="16" t="s">
        <v>136</v>
      </c>
      <c r="K140" s="16"/>
      <c r="L140" s="9">
        <f>SUM(L125:L139)</f>
        <v>8</v>
      </c>
      <c r="M140" s="9">
        <f>SUM(M125:M139)</f>
        <v>8</v>
      </c>
    </row>
    <row r="143" spans="2:13" x14ac:dyDescent="0.25">
      <c r="B143" s="16" t="s">
        <v>153</v>
      </c>
    </row>
    <row r="144" spans="2:13" x14ac:dyDescent="0.25">
      <c r="C144" s="65" t="s">
        <v>19</v>
      </c>
      <c r="D144" s="65"/>
      <c r="E144" s="65"/>
      <c r="F144" s="65"/>
      <c r="G144" s="65"/>
      <c r="L144" s="6" t="s">
        <v>35</v>
      </c>
      <c r="M144" s="6" t="s">
        <v>36</v>
      </c>
    </row>
    <row r="145" spans="2:13" x14ac:dyDescent="0.25">
      <c r="B145" s="3" t="s">
        <v>34</v>
      </c>
      <c r="C145" s="8" t="s">
        <v>154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4" t="s">
        <v>5</v>
      </c>
      <c r="C146" s="5">
        <v>1</v>
      </c>
      <c r="D146" s="5"/>
      <c r="E146" s="5"/>
      <c r="F146" s="5"/>
      <c r="G146" s="5"/>
      <c r="H146" s="5"/>
      <c r="I146" s="5"/>
      <c r="J146" s="5"/>
      <c r="K146" s="5"/>
      <c r="L146" s="14">
        <f>SUM(C146:J146)</f>
        <v>1</v>
      </c>
      <c r="M146" s="14"/>
    </row>
    <row r="147" spans="2:13" x14ac:dyDescent="0.25">
      <c r="B147" s="2" t="s">
        <v>6</v>
      </c>
      <c r="C147" s="1"/>
      <c r="D147" s="1"/>
      <c r="E147" s="1"/>
      <c r="F147" s="1"/>
      <c r="G147" s="1"/>
      <c r="L147" s="6"/>
      <c r="M147" s="6">
        <f>SUM(C147:J147)</f>
        <v>0</v>
      </c>
    </row>
    <row r="148" spans="2:13" x14ac:dyDescent="0.25">
      <c r="B148" s="3" t="s">
        <v>9</v>
      </c>
      <c r="C148" s="8" t="s">
        <v>155</v>
      </c>
      <c r="D148" s="8" t="s">
        <v>156</v>
      </c>
      <c r="E148" s="8" t="s">
        <v>157</v>
      </c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4" t="s">
        <v>5</v>
      </c>
      <c r="C149" s="5">
        <v>1</v>
      </c>
      <c r="D149" s="5"/>
      <c r="E149" s="5"/>
      <c r="F149" s="5"/>
      <c r="G149" s="5"/>
      <c r="H149" s="5"/>
      <c r="I149" s="5"/>
      <c r="J149" s="5"/>
      <c r="K149" s="5"/>
      <c r="L149" s="14">
        <f>SUM(C149:J149)</f>
        <v>1</v>
      </c>
      <c r="M149" s="14"/>
    </row>
    <row r="150" spans="2:13" x14ac:dyDescent="0.25">
      <c r="B150" s="2" t="s">
        <v>6</v>
      </c>
      <c r="C150" s="1"/>
      <c r="D150" s="1">
        <v>1</v>
      </c>
      <c r="E150" s="1">
        <v>1</v>
      </c>
      <c r="F150" s="1"/>
      <c r="G150" s="1"/>
      <c r="L150" s="6"/>
      <c r="M150" s="6">
        <f>SUM(C150:J150)</f>
        <v>2</v>
      </c>
    </row>
    <row r="151" spans="2:13" x14ac:dyDescent="0.25">
      <c r="B151" s="3" t="s">
        <v>39</v>
      </c>
      <c r="C151" s="8" t="s">
        <v>158</v>
      </c>
      <c r="D151" s="8" t="s">
        <v>159</v>
      </c>
      <c r="E151" s="8" t="s">
        <v>160</v>
      </c>
      <c r="F151" s="8"/>
      <c r="G151" s="8"/>
      <c r="H151" s="8"/>
      <c r="I151" s="8"/>
      <c r="J151" s="8"/>
      <c r="K151" s="8"/>
      <c r="L151" s="8"/>
      <c r="M151" s="8"/>
    </row>
    <row r="152" spans="2:13" x14ac:dyDescent="0.25">
      <c r="B152" s="4" t="s">
        <v>5</v>
      </c>
      <c r="C152" s="5">
        <v>1</v>
      </c>
      <c r="D152" s="5"/>
      <c r="E152" s="5">
        <v>1</v>
      </c>
      <c r="F152" s="5"/>
      <c r="G152" s="5"/>
      <c r="H152" s="5"/>
      <c r="I152" s="5"/>
      <c r="J152" s="5"/>
      <c r="K152" s="5"/>
      <c r="L152" s="14">
        <f>SUM(C152:J152)</f>
        <v>2</v>
      </c>
      <c r="M152" s="14"/>
    </row>
    <row r="153" spans="2:13" x14ac:dyDescent="0.25">
      <c r="B153" s="2" t="s">
        <v>6</v>
      </c>
      <c r="C153" s="1"/>
      <c r="D153" s="1">
        <v>1</v>
      </c>
      <c r="E153" s="1"/>
      <c r="F153" s="1"/>
      <c r="G153" s="1"/>
      <c r="H153" s="1"/>
      <c r="I153" s="1"/>
      <c r="J153" s="1"/>
      <c r="K153" s="1"/>
      <c r="L153" s="6"/>
      <c r="M153" s="6">
        <f>SUM(C153:J153)</f>
        <v>1</v>
      </c>
    </row>
    <row r="154" spans="2:13" x14ac:dyDescent="0.25">
      <c r="B154" s="3" t="s">
        <v>16</v>
      </c>
      <c r="C154" s="8" t="s">
        <v>161</v>
      </c>
      <c r="D154" s="8" t="s">
        <v>162</v>
      </c>
      <c r="E154" s="8" t="s">
        <v>163</v>
      </c>
      <c r="F154" s="8"/>
      <c r="G154" s="8"/>
      <c r="H154" s="8"/>
      <c r="I154" s="8"/>
      <c r="J154" s="8"/>
      <c r="K154" s="8"/>
      <c r="L154" s="8"/>
      <c r="M154" s="8"/>
    </row>
    <row r="155" spans="2:13" x14ac:dyDescent="0.25">
      <c r="B155" s="4" t="s">
        <v>5</v>
      </c>
      <c r="C155" s="5"/>
      <c r="D155" s="5">
        <v>1</v>
      </c>
      <c r="E155" s="5"/>
      <c r="F155" s="5"/>
      <c r="G155" s="5"/>
      <c r="H155" s="5"/>
      <c r="I155" s="5"/>
      <c r="J155" s="5"/>
      <c r="K155" s="5"/>
      <c r="L155" s="14">
        <f>SUM(C155:J155)</f>
        <v>1</v>
      </c>
      <c r="M155" s="14"/>
    </row>
    <row r="156" spans="2:13" x14ac:dyDescent="0.25">
      <c r="B156" s="2" t="s">
        <v>6</v>
      </c>
      <c r="C156" s="1">
        <v>1</v>
      </c>
      <c r="D156" s="1"/>
      <c r="E156" s="1">
        <v>1</v>
      </c>
      <c r="F156" s="1"/>
      <c r="G156" s="1"/>
      <c r="H156" s="1"/>
      <c r="I156" s="1"/>
      <c r="J156" s="1"/>
      <c r="K156" s="1"/>
      <c r="L156" s="6"/>
      <c r="M156" s="6">
        <f>SUM(C156:J156)</f>
        <v>2</v>
      </c>
    </row>
    <row r="157" spans="2:13" x14ac:dyDescent="0.25">
      <c r="B157" s="3" t="s">
        <v>17</v>
      </c>
      <c r="C157" s="8" t="s">
        <v>164</v>
      </c>
      <c r="D157" s="8" t="s">
        <v>165</v>
      </c>
      <c r="E157" s="8" t="s">
        <v>166</v>
      </c>
      <c r="F157" s="8"/>
      <c r="G157" s="8"/>
      <c r="H157" s="8"/>
      <c r="I157" s="8"/>
      <c r="J157" s="8"/>
      <c r="K157" s="8"/>
      <c r="L157" s="8"/>
      <c r="M157" s="8"/>
    </row>
    <row r="158" spans="2:13" x14ac:dyDescent="0.25">
      <c r="B158" s="4" t="s">
        <v>5</v>
      </c>
      <c r="C158" s="5"/>
      <c r="D158" s="5"/>
      <c r="E158" s="5"/>
      <c r="F158" s="5"/>
      <c r="G158" s="5"/>
      <c r="H158" s="5"/>
      <c r="I158" s="5"/>
      <c r="J158" s="5"/>
      <c r="K158" s="5"/>
      <c r="L158" s="14">
        <f>SUM(C158:J158)</f>
        <v>0</v>
      </c>
      <c r="M158" s="14"/>
    </row>
    <row r="159" spans="2:13" x14ac:dyDescent="0.25">
      <c r="B159" s="2" t="s">
        <v>6</v>
      </c>
      <c r="C159" s="1">
        <v>1</v>
      </c>
      <c r="D159" s="1">
        <v>1</v>
      </c>
      <c r="E159" s="1">
        <v>1</v>
      </c>
      <c r="F159" s="1"/>
      <c r="G159" s="1"/>
      <c r="H159" s="1"/>
      <c r="I159" s="1"/>
      <c r="J159" s="1"/>
      <c r="K159" s="1"/>
      <c r="L159" s="7"/>
      <c r="M159" s="7">
        <f>SUM(C159:J159)</f>
        <v>3</v>
      </c>
    </row>
    <row r="160" spans="2:13" x14ac:dyDescent="0.25">
      <c r="B160" s="16" t="s">
        <v>153</v>
      </c>
      <c r="C160" s="12"/>
      <c r="D160" s="12"/>
      <c r="E160" s="12"/>
      <c r="F160" s="12"/>
      <c r="G160" s="12"/>
      <c r="H160" s="12"/>
      <c r="I160" s="12"/>
      <c r="J160" s="16" t="s">
        <v>153</v>
      </c>
      <c r="K160" s="16"/>
      <c r="L160" s="9">
        <f>SUM(L145:L159)</f>
        <v>5</v>
      </c>
      <c r="M160" s="9">
        <f>SUM(M145:M159)</f>
        <v>8</v>
      </c>
    </row>
    <row r="163" spans="2:13" x14ac:dyDescent="0.25">
      <c r="B163" s="16" t="s">
        <v>167</v>
      </c>
    </row>
    <row r="164" spans="2:13" x14ac:dyDescent="0.25">
      <c r="C164" s="65" t="s">
        <v>19</v>
      </c>
      <c r="D164" s="65"/>
      <c r="E164" s="65"/>
      <c r="F164" s="65"/>
      <c r="G164" s="65"/>
      <c r="L164" s="6" t="s">
        <v>35</v>
      </c>
      <c r="M164" s="6" t="s">
        <v>36</v>
      </c>
    </row>
    <row r="165" spans="2:13" x14ac:dyDescent="0.25">
      <c r="B165" s="3" t="s">
        <v>34</v>
      </c>
      <c r="C165" s="8" t="s">
        <v>168</v>
      </c>
      <c r="D165" s="8" t="s">
        <v>169</v>
      </c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5">
      <c r="B166" s="4" t="s">
        <v>5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14">
        <f>SUM(C166:J166)</f>
        <v>2</v>
      </c>
      <c r="M166" s="14"/>
    </row>
    <row r="167" spans="2:13" x14ac:dyDescent="0.25">
      <c r="B167" s="2" t="s">
        <v>6</v>
      </c>
      <c r="C167" s="1"/>
      <c r="D167" s="1"/>
      <c r="E167" s="1"/>
      <c r="F167" s="1"/>
      <c r="G167" s="1"/>
      <c r="L167" s="6"/>
      <c r="M167" s="6">
        <f>SUM(C167:J167)</f>
        <v>0</v>
      </c>
    </row>
    <row r="168" spans="2:13" x14ac:dyDescent="0.25">
      <c r="B168" s="3" t="s">
        <v>9</v>
      </c>
      <c r="C168" s="8" t="s">
        <v>170</v>
      </c>
      <c r="D168" s="8" t="s">
        <v>171</v>
      </c>
      <c r="E168" s="8" t="s">
        <v>172</v>
      </c>
      <c r="F168" s="8"/>
      <c r="G168" s="8"/>
      <c r="H168" s="8"/>
      <c r="I168" s="8"/>
      <c r="J168" s="8"/>
      <c r="K168" s="8"/>
      <c r="L168" s="8"/>
      <c r="M168" s="8"/>
    </row>
    <row r="169" spans="2:13" x14ac:dyDescent="0.25">
      <c r="B169" s="4" t="s">
        <v>5</v>
      </c>
      <c r="C169" s="5"/>
      <c r="D169" s="5">
        <v>1</v>
      </c>
      <c r="E169" s="5">
        <v>1</v>
      </c>
      <c r="F169" s="5"/>
      <c r="G169" s="5"/>
      <c r="H169" s="5"/>
      <c r="I169" s="5"/>
      <c r="J169" s="5"/>
      <c r="K169" s="5"/>
      <c r="L169" s="14">
        <f>SUM(C169:J169)</f>
        <v>2</v>
      </c>
      <c r="M169" s="14"/>
    </row>
    <row r="170" spans="2:13" x14ac:dyDescent="0.25">
      <c r="B170" s="2" t="s">
        <v>6</v>
      </c>
      <c r="C170" s="1">
        <v>1</v>
      </c>
      <c r="D170" s="1"/>
      <c r="E170" s="1"/>
      <c r="F170" s="1"/>
      <c r="G170" s="1"/>
      <c r="L170" s="6"/>
      <c r="M170" s="6">
        <f>SUM(C170:J170)</f>
        <v>1</v>
      </c>
    </row>
    <row r="171" spans="2:13" x14ac:dyDescent="0.25">
      <c r="B171" s="3" t="s">
        <v>39</v>
      </c>
      <c r="C171" s="8" t="s">
        <v>173</v>
      </c>
      <c r="D171" s="8" t="s">
        <v>174</v>
      </c>
      <c r="E171" s="8" t="s">
        <v>175</v>
      </c>
      <c r="F171" s="8"/>
      <c r="G171" s="8"/>
      <c r="H171" s="8"/>
      <c r="I171" s="8"/>
      <c r="J171" s="8"/>
      <c r="K171" s="8"/>
      <c r="L171" s="8"/>
      <c r="M171" s="8"/>
    </row>
    <row r="172" spans="2:13" x14ac:dyDescent="0.25">
      <c r="B172" s="4" t="s">
        <v>5</v>
      </c>
      <c r="C172" s="5">
        <v>1</v>
      </c>
      <c r="D172" s="5">
        <v>1</v>
      </c>
      <c r="E172" s="5">
        <v>1</v>
      </c>
      <c r="F172" s="5"/>
      <c r="G172" s="5"/>
      <c r="H172" s="5"/>
      <c r="I172" s="5"/>
      <c r="J172" s="5"/>
      <c r="K172" s="5"/>
      <c r="L172" s="14">
        <f>SUM(C172:J172)</f>
        <v>3</v>
      </c>
      <c r="M172" s="14"/>
    </row>
    <row r="173" spans="2:13" x14ac:dyDescent="0.25">
      <c r="B173" s="2" t="s">
        <v>6</v>
      </c>
      <c r="C173" s="1"/>
      <c r="D173" s="1"/>
      <c r="E173" s="1"/>
      <c r="F173" s="1"/>
      <c r="G173" s="1"/>
      <c r="H173" s="1"/>
      <c r="I173" s="1"/>
      <c r="J173" s="1"/>
      <c r="K173" s="1"/>
      <c r="L173" s="6"/>
      <c r="M173" s="6">
        <f>SUM(C173:J173)</f>
        <v>0</v>
      </c>
    </row>
    <row r="174" spans="2:13" x14ac:dyDescent="0.25">
      <c r="B174" s="3" t="s">
        <v>16</v>
      </c>
      <c r="C174" s="8" t="s">
        <v>176</v>
      </c>
      <c r="D174" s="8" t="s">
        <v>177</v>
      </c>
      <c r="E174" s="8" t="s">
        <v>178</v>
      </c>
      <c r="F174" s="8" t="s">
        <v>179</v>
      </c>
      <c r="G174" s="8"/>
      <c r="H174" s="8"/>
      <c r="I174" s="8"/>
      <c r="J174" s="8"/>
      <c r="K174" s="8"/>
      <c r="L174" s="8"/>
      <c r="M174" s="8"/>
    </row>
    <row r="175" spans="2:13" x14ac:dyDescent="0.25">
      <c r="B175" s="4" t="s">
        <v>5</v>
      </c>
      <c r="C175" s="5">
        <v>1</v>
      </c>
      <c r="D175" s="5">
        <v>1</v>
      </c>
      <c r="E175" s="5"/>
      <c r="F175" s="5">
        <v>1</v>
      </c>
      <c r="G175" s="5"/>
      <c r="H175" s="5"/>
      <c r="I175" s="5"/>
      <c r="J175" s="5"/>
      <c r="K175" s="5"/>
      <c r="L175" s="14">
        <f>SUM(C175:J175)</f>
        <v>3</v>
      </c>
      <c r="M175" s="14"/>
    </row>
    <row r="176" spans="2:13" x14ac:dyDescent="0.25">
      <c r="B176" s="2" t="s">
        <v>6</v>
      </c>
      <c r="C176" s="1"/>
      <c r="D176" s="1"/>
      <c r="E176" s="1">
        <v>1</v>
      </c>
      <c r="F176" s="1"/>
      <c r="G176" s="1"/>
      <c r="H176" s="1"/>
      <c r="I176" s="1"/>
      <c r="J176" s="1"/>
      <c r="K176" s="1"/>
      <c r="L176" s="6"/>
      <c r="M176" s="6">
        <f>SUM(C176:J176)</f>
        <v>1</v>
      </c>
    </row>
    <row r="177" spans="2:13" x14ac:dyDescent="0.25">
      <c r="B177" s="3" t="s">
        <v>17</v>
      </c>
      <c r="C177" s="8" t="s">
        <v>180</v>
      </c>
      <c r="D177" s="8" t="s">
        <v>181</v>
      </c>
      <c r="E177" s="8" t="s">
        <v>182</v>
      </c>
      <c r="F177" s="8"/>
      <c r="G177" s="8"/>
      <c r="H177" s="8"/>
      <c r="I177" s="8"/>
      <c r="J177" s="8"/>
      <c r="K177" s="8"/>
      <c r="L177" s="8"/>
      <c r="M177" s="8"/>
    </row>
    <row r="178" spans="2:13" x14ac:dyDescent="0.25">
      <c r="B178" s="4" t="s">
        <v>5</v>
      </c>
      <c r="C178" s="5"/>
      <c r="D178" s="5">
        <v>1</v>
      </c>
      <c r="E178" s="5">
        <v>1</v>
      </c>
      <c r="F178" s="5"/>
      <c r="G178" s="5"/>
      <c r="H178" s="5"/>
      <c r="I178" s="5"/>
      <c r="J178" s="5"/>
      <c r="K178" s="5"/>
      <c r="L178" s="14">
        <f>SUM(C178:J178)</f>
        <v>2</v>
      </c>
      <c r="M178" s="14"/>
    </row>
    <row r="179" spans="2:13" x14ac:dyDescent="0.25">
      <c r="B179" s="2" t="s">
        <v>6</v>
      </c>
      <c r="C179" s="1">
        <v>1</v>
      </c>
      <c r="D179" s="1"/>
      <c r="E179" s="1"/>
      <c r="F179" s="1"/>
      <c r="G179" s="1"/>
      <c r="H179" s="1"/>
      <c r="I179" s="1"/>
      <c r="J179" s="1"/>
      <c r="K179" s="1"/>
      <c r="L179" s="7"/>
      <c r="M179" s="7">
        <f>SUM(C179:J179)</f>
        <v>1</v>
      </c>
    </row>
    <row r="180" spans="2:13" x14ac:dyDescent="0.25">
      <c r="B180" s="16" t="s">
        <v>167</v>
      </c>
      <c r="C180" s="12"/>
      <c r="D180" s="12"/>
      <c r="E180" s="12"/>
      <c r="F180" s="12"/>
      <c r="G180" s="12"/>
      <c r="H180" s="12"/>
      <c r="I180" s="12"/>
      <c r="J180" s="16" t="s">
        <v>167</v>
      </c>
      <c r="K180" s="16"/>
      <c r="L180" s="9">
        <f>SUM(L165:L179)</f>
        <v>12</v>
      </c>
      <c r="M180" s="9">
        <f>SUM(M165:M179)</f>
        <v>3</v>
      </c>
    </row>
    <row r="183" spans="2:13" x14ac:dyDescent="0.25">
      <c r="B183" s="16" t="s">
        <v>183</v>
      </c>
    </row>
    <row r="184" spans="2:13" x14ac:dyDescent="0.25">
      <c r="C184" s="65" t="s">
        <v>19</v>
      </c>
      <c r="D184" s="65"/>
      <c r="E184" s="65"/>
      <c r="F184" s="65"/>
      <c r="G184" s="65"/>
      <c r="L184" s="6" t="s">
        <v>35</v>
      </c>
      <c r="M184" s="6" t="s">
        <v>36</v>
      </c>
    </row>
    <row r="185" spans="2:13" x14ac:dyDescent="0.25">
      <c r="B185" s="3" t="s">
        <v>34</v>
      </c>
      <c r="C185" s="8" t="s">
        <v>184</v>
      </c>
      <c r="D185" s="8" t="s">
        <v>185</v>
      </c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5">
      <c r="B186" s="4" t="s">
        <v>5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14">
        <f>SUM(C186:J186)</f>
        <v>2</v>
      </c>
      <c r="M186" s="14"/>
    </row>
    <row r="187" spans="2:13" x14ac:dyDescent="0.25">
      <c r="B187" s="2" t="s">
        <v>6</v>
      </c>
      <c r="C187" s="1"/>
      <c r="D187" s="1"/>
      <c r="E187" s="1"/>
      <c r="F187" s="1"/>
      <c r="G187" s="1"/>
      <c r="L187" s="6"/>
      <c r="M187" s="6">
        <f>SUM(C187:J187)</f>
        <v>0</v>
      </c>
    </row>
    <row r="188" spans="2:13" x14ac:dyDescent="0.25">
      <c r="B188" s="3" t="s">
        <v>9</v>
      </c>
      <c r="C188" s="8" t="s">
        <v>186</v>
      </c>
      <c r="D188" s="8" t="s">
        <v>187</v>
      </c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5">
      <c r="B189" s="4" t="s">
        <v>5</v>
      </c>
      <c r="C189" s="5"/>
      <c r="D189" s="5">
        <v>1</v>
      </c>
      <c r="E189" s="5"/>
      <c r="F189" s="5"/>
      <c r="G189" s="5"/>
      <c r="H189" s="5"/>
      <c r="I189" s="5"/>
      <c r="J189" s="5"/>
      <c r="K189" s="5"/>
      <c r="L189" s="14">
        <f>SUM(C189:J189)</f>
        <v>1</v>
      </c>
      <c r="M189" s="14"/>
    </row>
    <row r="190" spans="2:13" x14ac:dyDescent="0.25">
      <c r="B190" s="2" t="s">
        <v>6</v>
      </c>
      <c r="C190" s="1">
        <v>1</v>
      </c>
      <c r="D190" s="1"/>
      <c r="E190" s="1"/>
      <c r="F190" s="1"/>
      <c r="G190" s="1"/>
      <c r="L190" s="6"/>
      <c r="M190" s="6">
        <f>SUM(C190:J190)</f>
        <v>1</v>
      </c>
    </row>
    <row r="191" spans="2:13" x14ac:dyDescent="0.25">
      <c r="B191" s="3" t="s">
        <v>39</v>
      </c>
      <c r="C191" s="8" t="s">
        <v>188</v>
      </c>
      <c r="D191" s="8" t="s">
        <v>189</v>
      </c>
      <c r="E191" s="8" t="s">
        <v>190</v>
      </c>
      <c r="F191" s="8"/>
      <c r="G191" s="8"/>
      <c r="H191" s="8"/>
      <c r="I191" s="8"/>
      <c r="J191" s="8"/>
      <c r="K191" s="8"/>
      <c r="L191" s="8"/>
      <c r="M191" s="8"/>
    </row>
    <row r="192" spans="2:13" x14ac:dyDescent="0.25">
      <c r="B192" s="4" t="s">
        <v>5</v>
      </c>
      <c r="C192" s="5">
        <v>1</v>
      </c>
      <c r="D192" s="5"/>
      <c r="E192" s="5"/>
      <c r="F192" s="5"/>
      <c r="G192" s="5"/>
      <c r="H192" s="5"/>
      <c r="I192" s="5"/>
      <c r="J192" s="5"/>
      <c r="K192" s="5"/>
      <c r="L192" s="14">
        <f>SUM(C192:J192)</f>
        <v>1</v>
      </c>
      <c r="M192" s="14"/>
    </row>
    <row r="193" spans="2:13" x14ac:dyDescent="0.25">
      <c r="B193" s="2" t="s">
        <v>6</v>
      </c>
      <c r="C193" s="1"/>
      <c r="D193" s="1">
        <v>1</v>
      </c>
      <c r="E193" s="1">
        <v>1</v>
      </c>
      <c r="F193" s="1"/>
      <c r="G193" s="1"/>
      <c r="H193" s="1"/>
      <c r="I193" s="1"/>
      <c r="J193" s="1"/>
      <c r="K193" s="1"/>
      <c r="L193" s="6"/>
      <c r="M193" s="6">
        <f>SUM(C193:J193)</f>
        <v>2</v>
      </c>
    </row>
    <row r="194" spans="2:13" x14ac:dyDescent="0.25">
      <c r="B194" s="3" t="s">
        <v>16</v>
      </c>
      <c r="C194" s="8" t="s">
        <v>191</v>
      </c>
      <c r="D194" s="8" t="s">
        <v>192</v>
      </c>
      <c r="E194" s="8" t="s">
        <v>193</v>
      </c>
      <c r="F194" s="8"/>
      <c r="G194" s="8"/>
      <c r="H194" s="8"/>
      <c r="I194" s="8"/>
      <c r="J194" s="8"/>
      <c r="K194" s="8"/>
      <c r="L194" s="8"/>
      <c r="M194" s="8"/>
    </row>
    <row r="195" spans="2:13" x14ac:dyDescent="0.25">
      <c r="B195" s="4" t="s">
        <v>5</v>
      </c>
      <c r="C195" s="5"/>
      <c r="D195" s="5"/>
      <c r="E195" s="5">
        <v>1</v>
      </c>
      <c r="F195" s="5"/>
      <c r="G195" s="5"/>
      <c r="H195" s="5"/>
      <c r="I195" s="5"/>
      <c r="J195" s="5"/>
      <c r="K195" s="5"/>
      <c r="L195" s="14">
        <f>SUM(C195:J195)</f>
        <v>1</v>
      </c>
      <c r="M195" s="14"/>
    </row>
    <row r="196" spans="2:13" x14ac:dyDescent="0.25">
      <c r="B196" s="2" t="s">
        <v>6</v>
      </c>
      <c r="C196" s="1">
        <v>1</v>
      </c>
      <c r="D196" s="1">
        <v>1</v>
      </c>
      <c r="E196" s="1"/>
      <c r="F196" s="1"/>
      <c r="G196" s="1"/>
      <c r="H196" s="1"/>
      <c r="I196" s="1"/>
      <c r="J196" s="1"/>
      <c r="K196" s="1"/>
      <c r="L196" s="6"/>
      <c r="M196" s="6">
        <f>SUM(C196:J196)</f>
        <v>2</v>
      </c>
    </row>
    <row r="197" spans="2:13" x14ac:dyDescent="0.25">
      <c r="B197" s="3" t="s">
        <v>17</v>
      </c>
      <c r="C197" s="8" t="s">
        <v>194</v>
      </c>
      <c r="D197" s="8" t="s">
        <v>195</v>
      </c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5">
      <c r="B198" s="4" t="s">
        <v>5</v>
      </c>
      <c r="C198" s="5"/>
      <c r="D198" s="5"/>
      <c r="E198" s="5"/>
      <c r="F198" s="5"/>
      <c r="G198" s="5"/>
      <c r="H198" s="5"/>
      <c r="I198" s="5"/>
      <c r="J198" s="5"/>
      <c r="K198" s="5"/>
      <c r="L198" s="14">
        <f>SUM(C198:J198)</f>
        <v>0</v>
      </c>
      <c r="M198" s="14"/>
    </row>
    <row r="199" spans="2:13" x14ac:dyDescent="0.25">
      <c r="B199" s="2" t="s">
        <v>6</v>
      </c>
      <c r="C199" s="1">
        <v>1</v>
      </c>
      <c r="D199" s="1">
        <v>1</v>
      </c>
      <c r="E199" s="1"/>
      <c r="F199" s="1"/>
      <c r="G199" s="1"/>
      <c r="H199" s="1"/>
      <c r="I199" s="1"/>
      <c r="J199" s="1"/>
      <c r="K199" s="1"/>
      <c r="L199" s="7"/>
      <c r="M199" s="7">
        <f>SUM(C199:J199)</f>
        <v>2</v>
      </c>
    </row>
    <row r="200" spans="2:13" x14ac:dyDescent="0.25">
      <c r="B200" s="16" t="s">
        <v>183</v>
      </c>
      <c r="C200" s="12"/>
      <c r="D200" s="12"/>
      <c r="E200" s="12"/>
      <c r="F200" s="12"/>
      <c r="G200" s="12"/>
      <c r="H200" s="12"/>
      <c r="I200" s="12"/>
      <c r="J200" s="16" t="s">
        <v>183</v>
      </c>
      <c r="K200" s="16"/>
      <c r="L200" s="9">
        <f>SUM(L185:L199)</f>
        <v>5</v>
      </c>
      <c r="M200" s="9">
        <f>SUM(M185:M199)</f>
        <v>7</v>
      </c>
    </row>
    <row r="203" spans="2:13" x14ac:dyDescent="0.25">
      <c r="B203" s="16" t="s">
        <v>196</v>
      </c>
    </row>
    <row r="204" spans="2:13" x14ac:dyDescent="0.25">
      <c r="C204" s="65" t="s">
        <v>19</v>
      </c>
      <c r="D204" s="65"/>
      <c r="E204" s="65"/>
      <c r="F204" s="65"/>
      <c r="G204" s="65"/>
      <c r="L204" s="6" t="s">
        <v>35</v>
      </c>
      <c r="M204" s="6" t="s">
        <v>36</v>
      </c>
    </row>
    <row r="205" spans="2:13" x14ac:dyDescent="0.25">
      <c r="B205" s="3" t="s">
        <v>34</v>
      </c>
      <c r="C205" s="8" t="s">
        <v>197</v>
      </c>
      <c r="D205" s="8" t="s">
        <v>198</v>
      </c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5">
      <c r="B206" s="4" t="s">
        <v>5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14">
        <f>SUM(C206:J206)</f>
        <v>1</v>
      </c>
      <c r="M206" s="14"/>
    </row>
    <row r="207" spans="2:13" x14ac:dyDescent="0.25">
      <c r="B207" s="2" t="s">
        <v>6</v>
      </c>
      <c r="C207" s="1"/>
      <c r="D207" s="1">
        <v>1</v>
      </c>
      <c r="E207" s="1"/>
      <c r="F207" s="1"/>
      <c r="G207" s="1"/>
      <c r="L207" s="6"/>
      <c r="M207" s="6">
        <f>SUM(C207:J207)</f>
        <v>1</v>
      </c>
    </row>
    <row r="208" spans="2:13" x14ac:dyDescent="0.25">
      <c r="B208" s="3" t="s">
        <v>9</v>
      </c>
      <c r="C208" s="8" t="s">
        <v>199</v>
      </c>
      <c r="D208" s="8" t="s">
        <v>200</v>
      </c>
      <c r="E208" s="8" t="s">
        <v>201</v>
      </c>
      <c r="F208" s="8" t="s">
        <v>202</v>
      </c>
      <c r="G208" s="8"/>
      <c r="H208" s="8"/>
      <c r="I208" s="8"/>
      <c r="J208" s="8"/>
      <c r="K208" s="8"/>
      <c r="L208" s="8"/>
      <c r="M208" s="8"/>
    </row>
    <row r="209" spans="2:13" x14ac:dyDescent="0.25">
      <c r="B209" s="4" t="s">
        <v>5</v>
      </c>
      <c r="C209" s="5"/>
      <c r="D209" s="5"/>
      <c r="E209" s="5"/>
      <c r="F209" s="5"/>
      <c r="G209" s="5"/>
      <c r="H209" s="5"/>
      <c r="I209" s="5"/>
      <c r="J209" s="5"/>
      <c r="K209" s="5"/>
      <c r="L209" s="14">
        <f>SUM(C209:J209)</f>
        <v>0</v>
      </c>
      <c r="M209" s="14"/>
    </row>
    <row r="210" spans="2:13" x14ac:dyDescent="0.25">
      <c r="B210" s="2" t="s">
        <v>6</v>
      </c>
      <c r="C210" s="1">
        <v>1</v>
      </c>
      <c r="D210" s="1">
        <v>1</v>
      </c>
      <c r="E210" s="1"/>
      <c r="F210" s="1">
        <v>1</v>
      </c>
      <c r="G210" s="1"/>
      <c r="L210" s="6"/>
      <c r="M210" s="6">
        <f>SUM(C210:J210)</f>
        <v>3</v>
      </c>
    </row>
    <row r="211" spans="2:13" x14ac:dyDescent="0.25">
      <c r="B211" s="3" t="s">
        <v>39</v>
      </c>
      <c r="C211" s="8" t="s">
        <v>203</v>
      </c>
      <c r="D211" s="8" t="s">
        <v>204</v>
      </c>
      <c r="E211" s="8" t="s">
        <v>205</v>
      </c>
      <c r="F211" s="8"/>
      <c r="G211" s="8"/>
      <c r="H211" s="8"/>
      <c r="I211" s="8"/>
      <c r="J211" s="8"/>
      <c r="K211" s="8"/>
      <c r="L211" s="8"/>
      <c r="M211" s="8"/>
    </row>
    <row r="212" spans="2:13" x14ac:dyDescent="0.25">
      <c r="B212" s="4" t="s">
        <v>5</v>
      </c>
      <c r="C212" s="5"/>
      <c r="D212" s="5">
        <v>1</v>
      </c>
      <c r="E212" s="5">
        <v>1</v>
      </c>
      <c r="F212" s="5"/>
      <c r="G212" s="5"/>
      <c r="H212" s="5"/>
      <c r="I212" s="5"/>
      <c r="J212" s="5"/>
      <c r="K212" s="5"/>
      <c r="L212" s="14">
        <f>SUM(C212:J212)</f>
        <v>2</v>
      </c>
      <c r="M212" s="14"/>
    </row>
    <row r="213" spans="2:13" x14ac:dyDescent="0.25">
      <c r="B213" s="2" t="s">
        <v>6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6"/>
      <c r="M213" s="6">
        <f>SUM(C213:J213)</f>
        <v>1</v>
      </c>
    </row>
    <row r="214" spans="2:13" x14ac:dyDescent="0.25">
      <c r="B214" s="3" t="s">
        <v>16</v>
      </c>
      <c r="C214" s="8" t="s">
        <v>206</v>
      </c>
      <c r="D214" s="8" t="s">
        <v>207</v>
      </c>
      <c r="E214" s="8" t="s">
        <v>208</v>
      </c>
      <c r="F214" s="8" t="s">
        <v>209</v>
      </c>
      <c r="G214" s="8" t="s">
        <v>210</v>
      </c>
      <c r="H214" s="8"/>
      <c r="I214" s="8"/>
      <c r="J214" s="8"/>
      <c r="K214" s="8"/>
      <c r="L214" s="8"/>
      <c r="M214" s="8"/>
    </row>
    <row r="215" spans="2:13" x14ac:dyDescent="0.25">
      <c r="B215" s="4" t="s">
        <v>5</v>
      </c>
      <c r="C215" s="5">
        <v>1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4">
        <f>SUM(C215:J215)</f>
        <v>3</v>
      </c>
      <c r="M215" s="14"/>
    </row>
    <row r="216" spans="2:13" x14ac:dyDescent="0.25">
      <c r="B216" s="2" t="s">
        <v>6</v>
      </c>
      <c r="C216" s="1"/>
      <c r="D216" s="1"/>
      <c r="E216" s="1"/>
      <c r="F216" s="1">
        <v>1</v>
      </c>
      <c r="G216" s="1">
        <v>1</v>
      </c>
      <c r="H216" s="1"/>
      <c r="I216" s="1"/>
      <c r="J216" s="1"/>
      <c r="K216" s="1"/>
      <c r="L216" s="6"/>
      <c r="M216" s="6">
        <f>SUM(C216:J216)</f>
        <v>2</v>
      </c>
    </row>
    <row r="217" spans="2:13" x14ac:dyDescent="0.25">
      <c r="B217" s="3" t="s">
        <v>17</v>
      </c>
      <c r="C217" s="8" t="s">
        <v>211</v>
      </c>
      <c r="D217" s="8" t="s">
        <v>212</v>
      </c>
      <c r="E217" s="8" t="s">
        <v>213</v>
      </c>
      <c r="F217" s="8" t="s">
        <v>214</v>
      </c>
      <c r="G217" s="8"/>
      <c r="H217" s="8"/>
      <c r="I217" s="8"/>
      <c r="J217" s="8"/>
      <c r="K217" s="8"/>
      <c r="L217" s="8"/>
      <c r="M217" s="8"/>
    </row>
    <row r="218" spans="2:13" x14ac:dyDescent="0.25">
      <c r="B218" s="4" t="s">
        <v>5</v>
      </c>
      <c r="C218" s="5">
        <v>1</v>
      </c>
      <c r="D218" s="5">
        <v>1</v>
      </c>
      <c r="E218" s="5">
        <v>1</v>
      </c>
      <c r="F218" s="5"/>
      <c r="G218" s="5"/>
      <c r="H218" s="5"/>
      <c r="I218" s="5"/>
      <c r="J218" s="5"/>
      <c r="K218" s="5"/>
      <c r="L218" s="14">
        <f>SUM(C218:J218)</f>
        <v>3</v>
      </c>
      <c r="M218" s="14"/>
    </row>
    <row r="219" spans="2:13" x14ac:dyDescent="0.25">
      <c r="B219" s="2" t="s">
        <v>6</v>
      </c>
      <c r="C219" s="1"/>
      <c r="D219" s="1"/>
      <c r="E219" s="1"/>
      <c r="F219" s="1">
        <v>1</v>
      </c>
      <c r="G219" s="1"/>
      <c r="H219" s="1"/>
      <c r="I219" s="1"/>
      <c r="J219" s="1"/>
      <c r="K219" s="1"/>
      <c r="L219" s="7"/>
      <c r="M219" s="7">
        <f>SUM(C219:J219)</f>
        <v>1</v>
      </c>
    </row>
    <row r="220" spans="2:13" x14ac:dyDescent="0.25">
      <c r="B220" s="16" t="s">
        <v>196</v>
      </c>
      <c r="C220" s="12"/>
      <c r="D220" s="12"/>
      <c r="E220" s="12"/>
      <c r="F220" s="12"/>
      <c r="G220" s="12"/>
      <c r="H220" s="12"/>
      <c r="I220" s="12"/>
      <c r="J220" s="16" t="s">
        <v>196</v>
      </c>
      <c r="K220" s="16"/>
      <c r="L220" s="9">
        <f>SUM(L205:L219)</f>
        <v>9</v>
      </c>
      <c r="M220" s="9">
        <f>SUM(M205:M219)</f>
        <v>8</v>
      </c>
    </row>
    <row r="223" spans="2:13" x14ac:dyDescent="0.25">
      <c r="B223" s="17" t="s">
        <v>215</v>
      </c>
    </row>
    <row r="224" spans="2:13" x14ac:dyDescent="0.25">
      <c r="B224" s="17" t="s">
        <v>216</v>
      </c>
    </row>
    <row r="225" spans="2:13" x14ac:dyDescent="0.25">
      <c r="C225" s="65" t="s">
        <v>19</v>
      </c>
      <c r="D225" s="65"/>
      <c r="E225" s="65"/>
      <c r="F225" s="65"/>
      <c r="G225" s="65"/>
      <c r="L225" s="6" t="s">
        <v>35</v>
      </c>
      <c r="M225" s="6" t="s">
        <v>36</v>
      </c>
    </row>
    <row r="226" spans="2:13" x14ac:dyDescent="0.25">
      <c r="B226" s="3" t="s">
        <v>34</v>
      </c>
      <c r="C226" s="8" t="s">
        <v>217</v>
      </c>
      <c r="D226" s="8" t="s">
        <v>218</v>
      </c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5">
      <c r="B227" s="4" t="s">
        <v>5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14">
        <f>SUM(C227:J227)</f>
        <v>2</v>
      </c>
      <c r="M227" s="14"/>
    </row>
    <row r="228" spans="2:13" x14ac:dyDescent="0.25">
      <c r="B228" s="2" t="s">
        <v>6</v>
      </c>
      <c r="C228" s="1"/>
      <c r="D228" s="1"/>
      <c r="E228" s="1"/>
      <c r="F228" s="1"/>
      <c r="G228" s="1"/>
      <c r="L228" s="6"/>
      <c r="M228" s="6">
        <f>SUM(C228:J228)</f>
        <v>0</v>
      </c>
    </row>
    <row r="229" spans="2:13" x14ac:dyDescent="0.25">
      <c r="B229" s="3" t="s">
        <v>9</v>
      </c>
      <c r="C229" s="8" t="s">
        <v>219</v>
      </c>
      <c r="D229" s="8" t="s">
        <v>220</v>
      </c>
      <c r="E229" s="8" t="s">
        <v>221</v>
      </c>
      <c r="F229" s="8" t="s">
        <v>222</v>
      </c>
      <c r="G229" s="8" t="s">
        <v>223</v>
      </c>
      <c r="H229" s="8"/>
      <c r="I229" s="8"/>
      <c r="J229" s="8"/>
      <c r="K229" s="8"/>
      <c r="L229" s="8"/>
      <c r="M229" s="8"/>
    </row>
    <row r="230" spans="2:13" x14ac:dyDescent="0.25">
      <c r="B230" s="4" t="s">
        <v>5</v>
      </c>
      <c r="C230" s="5">
        <v>1</v>
      </c>
      <c r="D230" s="5">
        <v>1</v>
      </c>
      <c r="E230" s="5">
        <v>1</v>
      </c>
      <c r="F230" s="5">
        <v>1</v>
      </c>
      <c r="G230" s="5">
        <v>1</v>
      </c>
      <c r="H230" s="5"/>
      <c r="I230" s="5"/>
      <c r="J230" s="5"/>
      <c r="K230" s="5"/>
      <c r="L230" s="14">
        <f>SUM(C230:J230)</f>
        <v>5</v>
      </c>
      <c r="M230" s="14"/>
    </row>
    <row r="231" spans="2:13" x14ac:dyDescent="0.25">
      <c r="B231" s="2" t="s">
        <v>6</v>
      </c>
      <c r="C231" s="1"/>
      <c r="D231" s="1"/>
      <c r="E231" s="1"/>
      <c r="F231" s="1"/>
      <c r="G231" s="1"/>
      <c r="L231" s="6"/>
      <c r="M231" s="6">
        <f>SUM(C231:J231)</f>
        <v>0</v>
      </c>
    </row>
    <row r="232" spans="2:13" x14ac:dyDescent="0.25">
      <c r="B232" s="3" t="s">
        <v>39</v>
      </c>
      <c r="C232" s="8" t="s">
        <v>224</v>
      </c>
      <c r="D232" s="8" t="s">
        <v>225</v>
      </c>
      <c r="E232" s="8" t="s">
        <v>226</v>
      </c>
      <c r="F232" s="8" t="s">
        <v>227</v>
      </c>
      <c r="G232" s="8" t="s">
        <v>228</v>
      </c>
      <c r="H232" s="8" t="s">
        <v>229</v>
      </c>
      <c r="I232" s="8"/>
      <c r="J232" s="8"/>
      <c r="K232" s="8"/>
      <c r="L232" s="8"/>
      <c r="M232" s="8"/>
    </row>
    <row r="233" spans="2:13" x14ac:dyDescent="0.25">
      <c r="B233" s="4" t="s">
        <v>5</v>
      </c>
      <c r="C233" s="5"/>
      <c r="D233" s="5"/>
      <c r="E233" s="5"/>
      <c r="F233" s="5">
        <v>1</v>
      </c>
      <c r="G233" s="5"/>
      <c r="H233" s="5">
        <v>1</v>
      </c>
      <c r="I233" s="5"/>
      <c r="J233" s="5"/>
      <c r="K233" s="5"/>
      <c r="L233" s="14">
        <f>SUM(C233:J233)</f>
        <v>2</v>
      </c>
      <c r="M233" s="14"/>
    </row>
    <row r="234" spans="2:13" x14ac:dyDescent="0.25">
      <c r="B234" s="2" t="s">
        <v>6</v>
      </c>
      <c r="C234" s="1">
        <v>1</v>
      </c>
      <c r="D234" s="1">
        <v>1</v>
      </c>
      <c r="E234" s="1">
        <v>1</v>
      </c>
      <c r="F234" s="1"/>
      <c r="G234" s="1">
        <v>1</v>
      </c>
      <c r="H234" s="1"/>
      <c r="I234" s="1"/>
      <c r="J234" s="1"/>
      <c r="K234" s="1"/>
      <c r="L234" s="6"/>
      <c r="M234" s="6">
        <f>SUM(C234:J234)</f>
        <v>4</v>
      </c>
    </row>
    <row r="235" spans="2:13" x14ac:dyDescent="0.25">
      <c r="B235" s="3" t="s">
        <v>16</v>
      </c>
      <c r="C235" s="8" t="s">
        <v>230</v>
      </c>
      <c r="D235" s="8" t="s">
        <v>231</v>
      </c>
      <c r="E235" s="8" t="s">
        <v>232</v>
      </c>
      <c r="F235" s="8" t="s">
        <v>233</v>
      </c>
      <c r="G235" s="8" t="s">
        <v>234</v>
      </c>
      <c r="H235" s="8"/>
      <c r="I235" s="8"/>
      <c r="J235" s="8"/>
      <c r="K235" s="8"/>
      <c r="L235" s="8"/>
      <c r="M235" s="8"/>
    </row>
    <row r="236" spans="2:13" x14ac:dyDescent="0.25">
      <c r="B236" s="4" t="s">
        <v>5</v>
      </c>
      <c r="C236" s="5"/>
      <c r="D236" s="5"/>
      <c r="E236" s="5">
        <v>1</v>
      </c>
      <c r="F236" s="5"/>
      <c r="G236" s="5">
        <v>1</v>
      </c>
      <c r="H236" s="5"/>
      <c r="I236" s="5"/>
      <c r="J236" s="5"/>
      <c r="K236" s="5"/>
      <c r="L236" s="14">
        <f>SUM(C236:J236)</f>
        <v>2</v>
      </c>
      <c r="M236" s="14"/>
    </row>
    <row r="237" spans="2:13" x14ac:dyDescent="0.25">
      <c r="B237" s="2" t="s">
        <v>6</v>
      </c>
      <c r="C237" s="1">
        <v>1</v>
      </c>
      <c r="D237" s="1">
        <v>1</v>
      </c>
      <c r="E237" s="1"/>
      <c r="F237" s="1">
        <v>1</v>
      </c>
      <c r="G237" s="1"/>
      <c r="H237" s="1"/>
      <c r="I237" s="1"/>
      <c r="J237" s="1"/>
      <c r="K237" s="1"/>
      <c r="L237" s="6"/>
      <c r="M237" s="6">
        <f>SUM(C237:J237)</f>
        <v>3</v>
      </c>
    </row>
    <row r="238" spans="2:13" x14ac:dyDescent="0.25">
      <c r="B238" s="3" t="s">
        <v>17</v>
      </c>
      <c r="C238" s="8" t="s">
        <v>235</v>
      </c>
      <c r="D238" s="8" t="s">
        <v>236</v>
      </c>
      <c r="E238" s="8" t="s">
        <v>237</v>
      </c>
      <c r="F238" s="8" t="s">
        <v>238</v>
      </c>
      <c r="G238" s="8"/>
      <c r="H238" s="8"/>
      <c r="I238" s="8"/>
      <c r="J238" s="8"/>
      <c r="K238" s="8"/>
      <c r="L238" s="8"/>
      <c r="M238" s="8"/>
    </row>
    <row r="239" spans="2:13" x14ac:dyDescent="0.25">
      <c r="B239" s="4" t="s">
        <v>5</v>
      </c>
      <c r="C239" s="5">
        <v>1</v>
      </c>
      <c r="D239" s="5"/>
      <c r="E239" s="5"/>
      <c r="F239" s="5">
        <v>1</v>
      </c>
      <c r="G239" s="5"/>
      <c r="H239" s="5"/>
      <c r="I239" s="5"/>
      <c r="J239" s="5"/>
      <c r="K239" s="5"/>
      <c r="L239" s="14">
        <f>SUM(C239:J239)</f>
        <v>2</v>
      </c>
      <c r="M239" s="14"/>
    </row>
    <row r="240" spans="2:13" x14ac:dyDescent="0.25">
      <c r="B240" s="2" t="s">
        <v>6</v>
      </c>
      <c r="C240" s="1"/>
      <c r="D240" s="1">
        <v>1</v>
      </c>
      <c r="E240" s="1">
        <v>1</v>
      </c>
      <c r="F240" s="1"/>
      <c r="G240" s="1"/>
      <c r="H240" s="1"/>
      <c r="I240" s="1"/>
      <c r="J240" s="1"/>
      <c r="K240" s="1"/>
      <c r="L240" s="7"/>
      <c r="M240" s="7">
        <f>SUM(C240:J240)</f>
        <v>2</v>
      </c>
    </row>
    <row r="241" spans="2:13" x14ac:dyDescent="0.25">
      <c r="B241" s="17" t="s">
        <v>216</v>
      </c>
      <c r="C241" s="12"/>
      <c r="D241" s="12"/>
      <c r="E241" s="12"/>
      <c r="F241" s="12"/>
      <c r="G241" s="12"/>
      <c r="H241" s="12"/>
      <c r="I241" s="12"/>
      <c r="J241" s="17" t="s">
        <v>216</v>
      </c>
      <c r="K241" s="17"/>
      <c r="L241" s="9">
        <f>SUM(L226:L240)</f>
        <v>13</v>
      </c>
      <c r="M241" s="9">
        <f>SUM(M226:M240)</f>
        <v>9</v>
      </c>
    </row>
    <row r="244" spans="2:13" x14ac:dyDescent="0.25">
      <c r="B244" s="17" t="s">
        <v>239</v>
      </c>
    </row>
    <row r="245" spans="2:13" x14ac:dyDescent="0.25">
      <c r="C245" s="65" t="s">
        <v>19</v>
      </c>
      <c r="D245" s="65"/>
      <c r="E245" s="65"/>
      <c r="F245" s="65"/>
      <c r="G245" s="65"/>
      <c r="L245" s="6" t="s">
        <v>35</v>
      </c>
      <c r="M245" s="6" t="s">
        <v>36</v>
      </c>
    </row>
    <row r="246" spans="2:13" x14ac:dyDescent="0.25">
      <c r="B246" s="3" t="s">
        <v>34</v>
      </c>
      <c r="C246" s="8" t="s">
        <v>240</v>
      </c>
      <c r="D246" s="8" t="s">
        <v>241</v>
      </c>
      <c r="E246" s="8" t="s">
        <v>242</v>
      </c>
      <c r="F246" s="8" t="s">
        <v>243</v>
      </c>
      <c r="G246" s="8" t="s">
        <v>244</v>
      </c>
      <c r="H246" s="8"/>
      <c r="I246" s="8"/>
      <c r="J246" s="8"/>
      <c r="K246" s="8"/>
      <c r="L246" s="8"/>
      <c r="M246" s="8"/>
    </row>
    <row r="247" spans="2:13" x14ac:dyDescent="0.25">
      <c r="B247" s="4" t="s">
        <v>5</v>
      </c>
      <c r="C247" s="5">
        <v>1</v>
      </c>
      <c r="D247" s="5"/>
      <c r="E247" s="5">
        <v>1</v>
      </c>
      <c r="F247" s="5">
        <v>1</v>
      </c>
      <c r="G247" s="5"/>
      <c r="H247" s="5"/>
      <c r="I247" s="5"/>
      <c r="J247" s="5"/>
      <c r="K247" s="5"/>
      <c r="L247" s="14">
        <f>SUM(C247:J247)</f>
        <v>3</v>
      </c>
      <c r="M247" s="14"/>
    </row>
    <row r="248" spans="2:13" x14ac:dyDescent="0.25">
      <c r="B248" s="2" t="s">
        <v>6</v>
      </c>
      <c r="C248" s="1"/>
      <c r="D248" s="1">
        <v>1</v>
      </c>
      <c r="E248" s="1"/>
      <c r="F248" s="1"/>
      <c r="G248" s="1">
        <v>1</v>
      </c>
      <c r="L248" s="6"/>
      <c r="M248" s="6">
        <f>SUM(C248:J248)</f>
        <v>2</v>
      </c>
    </row>
    <row r="249" spans="2:13" x14ac:dyDescent="0.25">
      <c r="B249" s="3" t="s">
        <v>9</v>
      </c>
      <c r="C249" s="8" t="s">
        <v>245</v>
      </c>
      <c r="D249" s="8" t="s">
        <v>246</v>
      </c>
      <c r="E249" s="8" t="s">
        <v>247</v>
      </c>
      <c r="F249" s="8" t="s">
        <v>248</v>
      </c>
      <c r="G249" s="8" t="s">
        <v>249</v>
      </c>
      <c r="H249" s="8"/>
      <c r="I249" s="8"/>
      <c r="J249" s="8"/>
      <c r="K249" s="8"/>
      <c r="L249" s="8"/>
      <c r="M249" s="8"/>
    </row>
    <row r="250" spans="2:13" x14ac:dyDescent="0.25">
      <c r="B250" s="4" t="s">
        <v>5</v>
      </c>
      <c r="C250" s="5"/>
      <c r="D250" s="5">
        <v>1</v>
      </c>
      <c r="E250" s="5">
        <v>1</v>
      </c>
      <c r="F250" s="5">
        <v>1</v>
      </c>
      <c r="G250" s="5"/>
      <c r="H250" s="5"/>
      <c r="I250" s="5"/>
      <c r="J250" s="5"/>
      <c r="K250" s="5"/>
      <c r="L250" s="14">
        <f>SUM(C250:J250)</f>
        <v>3</v>
      </c>
      <c r="M250" s="14"/>
    </row>
    <row r="251" spans="2:13" x14ac:dyDescent="0.25">
      <c r="B251" s="2" t="s">
        <v>6</v>
      </c>
      <c r="C251" s="1">
        <v>1</v>
      </c>
      <c r="D251" s="1"/>
      <c r="E251" s="1"/>
      <c r="F251" s="1"/>
      <c r="G251" s="1">
        <v>1</v>
      </c>
      <c r="L251" s="6"/>
      <c r="M251" s="6">
        <f>SUM(C251:J251)</f>
        <v>2</v>
      </c>
    </row>
    <row r="252" spans="2:13" x14ac:dyDescent="0.25">
      <c r="B252" s="3" t="s">
        <v>39</v>
      </c>
      <c r="C252" s="8" t="s">
        <v>250</v>
      </c>
      <c r="D252" s="8" t="s">
        <v>251</v>
      </c>
      <c r="E252" s="8" t="s">
        <v>252</v>
      </c>
      <c r="F252" s="8" t="s">
        <v>253</v>
      </c>
      <c r="G252" s="8" t="s">
        <v>254</v>
      </c>
      <c r="H252" s="8"/>
      <c r="I252" s="8"/>
      <c r="J252" s="8"/>
      <c r="K252" s="8"/>
      <c r="L252" s="8"/>
      <c r="M252" s="8"/>
    </row>
    <row r="253" spans="2:13" x14ac:dyDescent="0.25">
      <c r="B253" s="4" t="s">
        <v>5</v>
      </c>
      <c r="C253" s="5"/>
      <c r="D253" s="5"/>
      <c r="E253" s="5"/>
      <c r="F253" s="5">
        <v>1</v>
      </c>
      <c r="G253" s="5"/>
      <c r="H253" s="5"/>
      <c r="I253" s="5"/>
      <c r="J253" s="5"/>
      <c r="K253" s="5"/>
      <c r="L253" s="14">
        <f>SUM(C253:J253)</f>
        <v>1</v>
      </c>
      <c r="M253" s="14"/>
    </row>
    <row r="254" spans="2:13" x14ac:dyDescent="0.25">
      <c r="B254" s="2" t="s">
        <v>6</v>
      </c>
      <c r="C254" s="1">
        <v>1</v>
      </c>
      <c r="D254" s="1">
        <v>1</v>
      </c>
      <c r="E254" s="1">
        <v>1</v>
      </c>
      <c r="F254" s="1"/>
      <c r="G254" s="1">
        <v>1</v>
      </c>
      <c r="H254" s="1"/>
      <c r="I254" s="1"/>
      <c r="J254" s="1"/>
      <c r="K254" s="1"/>
      <c r="L254" s="6"/>
      <c r="M254" s="6">
        <f>SUM(C254:J254)</f>
        <v>4</v>
      </c>
    </row>
    <row r="255" spans="2:13" x14ac:dyDescent="0.25">
      <c r="B255" s="3" t="s">
        <v>16</v>
      </c>
      <c r="C255" s="8" t="s">
        <v>255</v>
      </c>
      <c r="D255" s="8" t="s">
        <v>256</v>
      </c>
      <c r="E255" s="8" t="s">
        <v>257</v>
      </c>
      <c r="F255" s="8" t="s">
        <v>258</v>
      </c>
      <c r="G255" s="8" t="s">
        <v>259</v>
      </c>
      <c r="H255" s="8"/>
      <c r="I255" s="8"/>
      <c r="J255" s="8"/>
      <c r="K255" s="8"/>
      <c r="L255" s="8"/>
      <c r="M255" s="8"/>
    </row>
    <row r="256" spans="2:13" x14ac:dyDescent="0.25">
      <c r="B256" s="4" t="s">
        <v>5</v>
      </c>
      <c r="C256" s="5"/>
      <c r="D256" s="5">
        <v>1</v>
      </c>
      <c r="E256" s="5"/>
      <c r="F256" s="5"/>
      <c r="G256" s="5">
        <v>1</v>
      </c>
      <c r="H256" s="5"/>
      <c r="I256" s="5"/>
      <c r="J256" s="5"/>
      <c r="K256" s="5"/>
      <c r="L256" s="14">
        <f>SUM(C256:J256)</f>
        <v>2</v>
      </c>
      <c r="M256" s="14"/>
    </row>
    <row r="257" spans="2:13" x14ac:dyDescent="0.25">
      <c r="B257" s="2" t="s">
        <v>6</v>
      </c>
      <c r="C257" s="1">
        <v>1</v>
      </c>
      <c r="D257" s="1"/>
      <c r="E257" s="1">
        <v>1</v>
      </c>
      <c r="F257" s="1">
        <v>1</v>
      </c>
      <c r="G257" s="1"/>
      <c r="H257" s="1"/>
      <c r="I257" s="1"/>
      <c r="J257" s="1"/>
      <c r="K257" s="1"/>
      <c r="L257" s="6"/>
      <c r="M257" s="6">
        <f>SUM(C257:J257)</f>
        <v>3</v>
      </c>
    </row>
    <row r="258" spans="2:13" x14ac:dyDescent="0.25">
      <c r="B258" s="3" t="s">
        <v>17</v>
      </c>
      <c r="C258" s="8" t="s">
        <v>260</v>
      </c>
      <c r="D258" s="8" t="s">
        <v>261</v>
      </c>
      <c r="E258" s="8" t="s">
        <v>262</v>
      </c>
      <c r="F258" s="8"/>
      <c r="G258" s="8"/>
      <c r="H258" s="8"/>
      <c r="I258" s="8"/>
      <c r="J258" s="8"/>
      <c r="K258" s="8"/>
      <c r="L258" s="8"/>
      <c r="M258" s="8"/>
    </row>
    <row r="259" spans="2:13" x14ac:dyDescent="0.25">
      <c r="B259" s="4" t="s">
        <v>5</v>
      </c>
      <c r="C259" s="5"/>
      <c r="D259" s="5"/>
      <c r="E259" s="5"/>
      <c r="F259" s="5"/>
      <c r="G259" s="5"/>
      <c r="H259" s="5"/>
      <c r="I259" s="5"/>
      <c r="J259" s="5"/>
      <c r="K259" s="5"/>
      <c r="L259" s="14">
        <f>SUM(C259:J259)</f>
        <v>0</v>
      </c>
      <c r="M259" s="14"/>
    </row>
    <row r="260" spans="2:13" x14ac:dyDescent="0.25">
      <c r="B260" s="2" t="s">
        <v>6</v>
      </c>
      <c r="C260" s="1">
        <v>1</v>
      </c>
      <c r="D260" s="1">
        <v>1</v>
      </c>
      <c r="E260" s="1">
        <v>1</v>
      </c>
      <c r="F260" s="1"/>
      <c r="G260" s="1"/>
      <c r="H260" s="1"/>
      <c r="I260" s="1"/>
      <c r="J260" s="1"/>
      <c r="K260" s="1"/>
      <c r="L260" s="7"/>
      <c r="M260" s="7">
        <f>SUM(C260:J260)</f>
        <v>3</v>
      </c>
    </row>
    <row r="261" spans="2:13" x14ac:dyDescent="0.25">
      <c r="B261" s="17" t="s">
        <v>239</v>
      </c>
      <c r="C261" s="12"/>
      <c r="D261" s="12"/>
      <c r="E261" s="12"/>
      <c r="F261" s="12"/>
      <c r="G261" s="12"/>
      <c r="H261" s="12"/>
      <c r="I261" s="12"/>
      <c r="J261" s="17" t="s">
        <v>239</v>
      </c>
      <c r="K261" s="17"/>
      <c r="L261" s="9">
        <f>SUM(L246:L260)</f>
        <v>9</v>
      </c>
      <c r="M261" s="9">
        <f>SUM(M246:M260)</f>
        <v>14</v>
      </c>
    </row>
    <row r="264" spans="2:13" x14ac:dyDescent="0.25">
      <c r="B264" s="17" t="s">
        <v>263</v>
      </c>
    </row>
    <row r="265" spans="2:13" x14ac:dyDescent="0.25">
      <c r="C265" s="65" t="s">
        <v>19</v>
      </c>
      <c r="D265" s="65"/>
      <c r="E265" s="65"/>
      <c r="F265" s="65"/>
      <c r="G265" s="65"/>
      <c r="L265" s="6" t="s">
        <v>35</v>
      </c>
      <c r="M265" s="6" t="s">
        <v>36</v>
      </c>
    </row>
    <row r="266" spans="2:13" x14ac:dyDescent="0.25">
      <c r="B266" s="3" t="s">
        <v>34</v>
      </c>
      <c r="C266" s="8" t="s">
        <v>264</v>
      </c>
      <c r="D266" s="8" t="s">
        <v>265</v>
      </c>
      <c r="E266" s="8" t="s">
        <v>266</v>
      </c>
      <c r="F266" s="8"/>
      <c r="G266" s="8"/>
      <c r="H266" s="8"/>
      <c r="I266" s="8"/>
      <c r="J266" s="8"/>
      <c r="K266" s="8"/>
      <c r="L266" s="8"/>
      <c r="M266" s="8"/>
    </row>
    <row r="267" spans="2:13" x14ac:dyDescent="0.25">
      <c r="B267" s="4" t="s">
        <v>5</v>
      </c>
      <c r="C267" s="5">
        <v>1</v>
      </c>
      <c r="D267" s="5"/>
      <c r="E267" s="5">
        <v>1</v>
      </c>
      <c r="F267" s="5"/>
      <c r="G267" s="5"/>
      <c r="H267" s="5"/>
      <c r="I267" s="5"/>
      <c r="J267" s="5"/>
      <c r="K267" s="5"/>
      <c r="L267" s="14">
        <f>SUM(C267:J267)</f>
        <v>2</v>
      </c>
      <c r="M267" s="14"/>
    </row>
    <row r="268" spans="2:13" x14ac:dyDescent="0.25">
      <c r="B268" s="2" t="s">
        <v>6</v>
      </c>
      <c r="C268" s="1"/>
      <c r="D268" s="1">
        <v>1</v>
      </c>
      <c r="E268" s="1"/>
      <c r="F268" s="1"/>
      <c r="G268" s="1"/>
      <c r="L268" s="6"/>
      <c r="M268" s="6">
        <f>SUM(C268:J268)</f>
        <v>1</v>
      </c>
    </row>
    <row r="269" spans="2:13" x14ac:dyDescent="0.25">
      <c r="B269" s="3" t="s">
        <v>9</v>
      </c>
      <c r="C269" s="8" t="s">
        <v>267</v>
      </c>
      <c r="D269" s="8" t="s">
        <v>268</v>
      </c>
      <c r="E269" s="8" t="s">
        <v>269</v>
      </c>
      <c r="F269" s="8"/>
      <c r="G269" s="8"/>
      <c r="H269" s="8"/>
      <c r="I269" s="8"/>
      <c r="J269" s="8"/>
      <c r="K269" s="8"/>
      <c r="L269" s="8"/>
      <c r="M269" s="8"/>
    </row>
    <row r="270" spans="2:13" x14ac:dyDescent="0.25">
      <c r="B270" s="4" t="s">
        <v>5</v>
      </c>
      <c r="C270" s="5">
        <v>1</v>
      </c>
      <c r="D270" s="5"/>
      <c r="E270" s="5">
        <v>1</v>
      </c>
      <c r="F270" s="5"/>
      <c r="G270" s="5"/>
      <c r="H270" s="5"/>
      <c r="I270" s="5"/>
      <c r="J270" s="5"/>
      <c r="K270" s="5"/>
      <c r="L270" s="14">
        <f>SUM(C270:J270)</f>
        <v>2</v>
      </c>
      <c r="M270" s="14"/>
    </row>
    <row r="271" spans="2:13" x14ac:dyDescent="0.25">
      <c r="B271" s="2" t="s">
        <v>6</v>
      </c>
      <c r="C271" s="1"/>
      <c r="D271" s="1">
        <v>1</v>
      </c>
      <c r="E271" s="1"/>
      <c r="F271" s="1"/>
      <c r="G271" s="1"/>
      <c r="L271" s="6"/>
      <c r="M271" s="6">
        <f>SUM(C271:J271)</f>
        <v>1</v>
      </c>
    </row>
    <row r="272" spans="2:13" x14ac:dyDescent="0.25">
      <c r="B272" s="3" t="s">
        <v>39</v>
      </c>
      <c r="C272" s="8" t="s">
        <v>270</v>
      </c>
      <c r="D272" s="8" t="s">
        <v>271</v>
      </c>
      <c r="E272" s="8" t="s">
        <v>272</v>
      </c>
      <c r="F272" s="8" t="s">
        <v>273</v>
      </c>
      <c r="G272" s="8"/>
      <c r="H272" s="8"/>
      <c r="I272" s="8"/>
      <c r="J272" s="8"/>
      <c r="K272" s="8"/>
      <c r="L272" s="8"/>
      <c r="M272" s="8"/>
    </row>
    <row r="273" spans="2:13" x14ac:dyDescent="0.25">
      <c r="B273" s="4" t="s">
        <v>5</v>
      </c>
      <c r="C273" s="5">
        <v>1</v>
      </c>
      <c r="D273" s="5">
        <v>1</v>
      </c>
      <c r="E273" s="5">
        <v>1</v>
      </c>
      <c r="F273" s="5">
        <v>1</v>
      </c>
      <c r="G273" s="5"/>
      <c r="H273" s="5"/>
      <c r="I273" s="5"/>
      <c r="J273" s="5"/>
      <c r="K273" s="5"/>
      <c r="L273" s="14">
        <f>SUM(C273:J273)</f>
        <v>4</v>
      </c>
      <c r="M273" s="14"/>
    </row>
    <row r="274" spans="2:13" x14ac:dyDescent="0.25">
      <c r="B274" s="2" t="s">
        <v>6</v>
      </c>
      <c r="C274" s="1"/>
      <c r="D274" s="1"/>
      <c r="E274" s="1"/>
      <c r="F274" s="1"/>
      <c r="G274" s="1"/>
      <c r="H274" s="1"/>
      <c r="I274" s="1"/>
      <c r="J274" s="1"/>
      <c r="K274" s="1"/>
      <c r="L274" s="6"/>
      <c r="M274" s="6">
        <f>SUM(C274:J274)</f>
        <v>0</v>
      </c>
    </row>
    <row r="275" spans="2:13" x14ac:dyDescent="0.25">
      <c r="B275" s="3" t="s">
        <v>16</v>
      </c>
      <c r="C275" s="8" t="s">
        <v>274</v>
      </c>
      <c r="D275" s="8" t="s">
        <v>275</v>
      </c>
      <c r="E275" s="8" t="s">
        <v>276</v>
      </c>
      <c r="F275" s="8" t="s">
        <v>277</v>
      </c>
      <c r="G275" s="8"/>
      <c r="H275" s="8"/>
      <c r="I275" s="8"/>
      <c r="J275" s="8"/>
      <c r="K275" s="8"/>
      <c r="L275" s="8"/>
      <c r="M275" s="8"/>
    </row>
    <row r="276" spans="2:13" x14ac:dyDescent="0.25">
      <c r="B276" s="4" t="s">
        <v>5</v>
      </c>
      <c r="C276" s="5">
        <v>1</v>
      </c>
      <c r="D276" s="5"/>
      <c r="E276" s="5"/>
      <c r="F276" s="5"/>
      <c r="G276" s="5"/>
      <c r="H276" s="5"/>
      <c r="I276" s="5"/>
      <c r="J276" s="5"/>
      <c r="K276" s="5"/>
      <c r="L276" s="14">
        <f>SUM(C276:J276)</f>
        <v>1</v>
      </c>
      <c r="M276" s="14"/>
    </row>
    <row r="277" spans="2:13" x14ac:dyDescent="0.25">
      <c r="B277" s="2" t="s">
        <v>6</v>
      </c>
      <c r="C277" s="1"/>
      <c r="D277" s="1">
        <v>1</v>
      </c>
      <c r="E277" s="1">
        <v>1</v>
      </c>
      <c r="F277" s="1">
        <v>1</v>
      </c>
      <c r="G277" s="1"/>
      <c r="H277" s="1"/>
      <c r="I277" s="1"/>
      <c r="J277" s="1"/>
      <c r="K277" s="1"/>
      <c r="L277" s="6"/>
      <c r="M277" s="6">
        <f>SUM(C277:J277)</f>
        <v>3</v>
      </c>
    </row>
    <row r="278" spans="2:13" x14ac:dyDescent="0.25">
      <c r="B278" s="3" t="s">
        <v>17</v>
      </c>
      <c r="C278" s="8" t="s">
        <v>278</v>
      </c>
      <c r="D278" s="8" t="s">
        <v>279</v>
      </c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5">
      <c r="B279" s="4" t="s">
        <v>5</v>
      </c>
      <c r="C279" s="5"/>
      <c r="D279" s="5"/>
      <c r="E279" s="5"/>
      <c r="F279" s="5"/>
      <c r="G279" s="5"/>
      <c r="H279" s="5"/>
      <c r="I279" s="5"/>
      <c r="J279" s="5"/>
      <c r="K279" s="5"/>
      <c r="L279" s="14">
        <f>SUM(C279:J279)</f>
        <v>0</v>
      </c>
      <c r="M279" s="14"/>
    </row>
    <row r="280" spans="2:13" x14ac:dyDescent="0.25">
      <c r="B280" s="2" t="s">
        <v>6</v>
      </c>
      <c r="C280" s="1">
        <v>1</v>
      </c>
      <c r="D280" s="1">
        <v>1</v>
      </c>
      <c r="E280" s="1"/>
      <c r="F280" s="1"/>
      <c r="G280" s="1"/>
      <c r="H280" s="1"/>
      <c r="I280" s="1"/>
      <c r="J280" s="1"/>
      <c r="K280" s="1"/>
      <c r="L280" s="7"/>
      <c r="M280" s="7">
        <f>SUM(C280:J280)</f>
        <v>2</v>
      </c>
    </row>
    <row r="281" spans="2:13" x14ac:dyDescent="0.25">
      <c r="B281" s="17" t="s">
        <v>263</v>
      </c>
      <c r="C281" s="12"/>
      <c r="D281" s="12"/>
      <c r="E281" s="12"/>
      <c r="F281" s="12"/>
      <c r="G281" s="12"/>
      <c r="H281" s="12"/>
      <c r="I281" s="12"/>
      <c r="J281" s="17" t="s">
        <v>263</v>
      </c>
      <c r="K281" s="17"/>
      <c r="L281" s="9">
        <f>SUM(L266:L280)</f>
        <v>9</v>
      </c>
      <c r="M281" s="9">
        <f>SUM(M266:M280)</f>
        <v>7</v>
      </c>
    </row>
    <row r="284" spans="2:13" x14ac:dyDescent="0.25">
      <c r="B284" s="17" t="s">
        <v>282</v>
      </c>
    </row>
    <row r="285" spans="2:13" x14ac:dyDescent="0.25">
      <c r="C285" s="65" t="s">
        <v>19</v>
      </c>
      <c r="D285" s="65"/>
      <c r="E285" s="65"/>
      <c r="F285" s="65"/>
      <c r="G285" s="65"/>
      <c r="L285" s="6" t="s">
        <v>35</v>
      </c>
      <c r="M285" s="6" t="s">
        <v>36</v>
      </c>
    </row>
    <row r="286" spans="2:13" x14ac:dyDescent="0.25">
      <c r="B286" s="3" t="s">
        <v>280</v>
      </c>
      <c r="C286" s="66" t="s">
        <v>283</v>
      </c>
      <c r="D286" s="66"/>
      <c r="E286" s="66"/>
      <c r="F286" s="66"/>
      <c r="G286" s="66"/>
      <c r="H286" s="66"/>
      <c r="I286" s="8"/>
      <c r="J286" s="8"/>
      <c r="K286" s="8"/>
      <c r="L286" s="8"/>
      <c r="M286" s="8"/>
    </row>
    <row r="287" spans="2:13" x14ac:dyDescent="0.25">
      <c r="B287" s="4" t="s">
        <v>281</v>
      </c>
      <c r="C287" s="66"/>
      <c r="D287" s="66"/>
      <c r="E287" s="66"/>
      <c r="F287" s="66"/>
      <c r="G287" s="66"/>
      <c r="H287" s="66"/>
      <c r="I287" s="5"/>
      <c r="J287" s="5"/>
      <c r="K287" s="5"/>
      <c r="L287" s="14">
        <f>SUM(C287:J287)</f>
        <v>0</v>
      </c>
      <c r="M287" s="14"/>
    </row>
    <row r="288" spans="2:13" x14ac:dyDescent="0.25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>
        <f>SUM(C288:J288)</f>
        <v>0</v>
      </c>
    </row>
    <row r="289" spans="2:13" x14ac:dyDescent="0.25">
      <c r="B289" s="17" t="s">
        <v>282</v>
      </c>
      <c r="C289" s="12"/>
      <c r="D289" s="12"/>
      <c r="E289" s="12"/>
      <c r="F289" s="12"/>
      <c r="G289" s="12"/>
      <c r="H289" s="12"/>
      <c r="I289" s="12"/>
      <c r="J289" s="17" t="s">
        <v>282</v>
      </c>
      <c r="K289" s="17"/>
      <c r="L289" s="9">
        <f>SUM(L286:L288)</f>
        <v>0</v>
      </c>
      <c r="M289" s="9">
        <f>SUM(M286:M288)</f>
        <v>0</v>
      </c>
    </row>
    <row r="292" spans="2:13" x14ac:dyDescent="0.25">
      <c r="B292" s="17" t="s">
        <v>284</v>
      </c>
    </row>
    <row r="293" spans="2:13" x14ac:dyDescent="0.25">
      <c r="C293" s="65" t="s">
        <v>19</v>
      </c>
      <c r="D293" s="65"/>
      <c r="E293" s="65"/>
      <c r="F293" s="65"/>
      <c r="G293" s="65"/>
      <c r="L293" s="6" t="s">
        <v>35</v>
      </c>
      <c r="M293" s="6" t="s">
        <v>36</v>
      </c>
    </row>
    <row r="294" spans="2:13" x14ac:dyDescent="0.25">
      <c r="B294" s="3" t="s">
        <v>34</v>
      </c>
      <c r="C294" s="8" t="s">
        <v>285</v>
      </c>
      <c r="D294" s="8" t="s">
        <v>286</v>
      </c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5">
      <c r="B295" s="4" t="s">
        <v>5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14">
        <f>SUM(C295:J295)</f>
        <v>2</v>
      </c>
      <c r="M295" s="14"/>
    </row>
    <row r="296" spans="2:13" x14ac:dyDescent="0.25">
      <c r="B296" s="2" t="s">
        <v>6</v>
      </c>
      <c r="C296" s="1"/>
      <c r="D296" s="1"/>
      <c r="E296" s="1"/>
      <c r="F296" s="1"/>
      <c r="G296" s="1"/>
      <c r="L296" s="6"/>
      <c r="M296" s="6">
        <f>SUM(C296:J296)</f>
        <v>0</v>
      </c>
    </row>
    <row r="297" spans="2:13" x14ac:dyDescent="0.25">
      <c r="B297" s="3" t="s">
        <v>9</v>
      </c>
      <c r="C297" s="8" t="s">
        <v>287</v>
      </c>
      <c r="D297" s="8" t="s">
        <v>288</v>
      </c>
      <c r="E297" s="8" t="s">
        <v>289</v>
      </c>
      <c r="F297" s="8" t="s">
        <v>290</v>
      </c>
      <c r="G297" s="8"/>
      <c r="H297" s="8"/>
      <c r="I297" s="8"/>
      <c r="J297" s="8"/>
      <c r="K297" s="8"/>
      <c r="L297" s="8"/>
      <c r="M297" s="8"/>
    </row>
    <row r="298" spans="2:13" x14ac:dyDescent="0.25">
      <c r="B298" s="4" t="s">
        <v>5</v>
      </c>
      <c r="C298" s="5">
        <v>1</v>
      </c>
      <c r="D298" s="5">
        <v>1</v>
      </c>
      <c r="E298" s="5">
        <v>1</v>
      </c>
      <c r="F298" s="5"/>
      <c r="G298" s="5"/>
      <c r="H298" s="5"/>
      <c r="I298" s="5"/>
      <c r="J298" s="5"/>
      <c r="K298" s="5"/>
      <c r="L298" s="14">
        <f>SUM(C298:J298)</f>
        <v>3</v>
      </c>
      <c r="M298" s="14"/>
    </row>
    <row r="299" spans="2:13" x14ac:dyDescent="0.25">
      <c r="B299" s="2" t="s">
        <v>6</v>
      </c>
      <c r="C299" s="1"/>
      <c r="D299" s="1"/>
      <c r="E299" s="1"/>
      <c r="F299" s="1">
        <v>1</v>
      </c>
      <c r="G299" s="1"/>
      <c r="L299" s="6"/>
      <c r="M299" s="6">
        <f>SUM(C299:J299)</f>
        <v>1</v>
      </c>
    </row>
    <row r="300" spans="2:13" x14ac:dyDescent="0.25">
      <c r="B300" s="3" t="s">
        <v>39</v>
      </c>
      <c r="C300" s="8" t="s">
        <v>291</v>
      </c>
      <c r="D300" s="8" t="s">
        <v>292</v>
      </c>
      <c r="E300" s="8" t="s">
        <v>293</v>
      </c>
      <c r="F300" s="8" t="s">
        <v>294</v>
      </c>
      <c r="G300" s="8" t="s">
        <v>295</v>
      </c>
      <c r="H300" s="8"/>
      <c r="I300" s="8"/>
      <c r="J300" s="8"/>
      <c r="K300" s="8"/>
      <c r="L300" s="8"/>
      <c r="M300" s="8"/>
    </row>
    <row r="301" spans="2:13" x14ac:dyDescent="0.25">
      <c r="B301" s="4" t="s">
        <v>5</v>
      </c>
      <c r="C301" s="5"/>
      <c r="D301" s="5"/>
      <c r="E301" s="5">
        <v>1</v>
      </c>
      <c r="F301" s="5"/>
      <c r="G301" s="5">
        <v>1</v>
      </c>
      <c r="H301" s="5"/>
      <c r="I301" s="5"/>
      <c r="J301" s="5"/>
      <c r="K301" s="5"/>
      <c r="L301" s="14">
        <f>SUM(C301:J301)</f>
        <v>2</v>
      </c>
      <c r="M301" s="14"/>
    </row>
    <row r="302" spans="2:13" x14ac:dyDescent="0.25">
      <c r="B302" s="2" t="s">
        <v>6</v>
      </c>
      <c r="C302" s="1">
        <v>1</v>
      </c>
      <c r="D302" s="1">
        <v>1</v>
      </c>
      <c r="E302" s="1"/>
      <c r="F302" s="1">
        <v>1</v>
      </c>
      <c r="G302" s="1"/>
      <c r="H302" s="1"/>
      <c r="I302" s="1"/>
      <c r="J302" s="1"/>
      <c r="K302" s="1"/>
      <c r="L302" s="6"/>
      <c r="M302" s="6">
        <f>SUM(C302:J302)</f>
        <v>3</v>
      </c>
    </row>
    <row r="303" spans="2:13" x14ac:dyDescent="0.25">
      <c r="B303" s="3" t="s">
        <v>16</v>
      </c>
      <c r="C303" s="8" t="s">
        <v>296</v>
      </c>
      <c r="D303" s="8" t="s">
        <v>297</v>
      </c>
      <c r="E303" s="8" t="s">
        <v>298</v>
      </c>
      <c r="F303" s="8"/>
      <c r="G303" s="8"/>
      <c r="H303" s="8"/>
      <c r="I303" s="8"/>
      <c r="J303" s="8"/>
      <c r="K303" s="8"/>
      <c r="L303" s="8"/>
      <c r="M303" s="8"/>
    </row>
    <row r="304" spans="2:13" x14ac:dyDescent="0.25">
      <c r="B304" s="4" t="s">
        <v>5</v>
      </c>
      <c r="C304" s="5">
        <v>1</v>
      </c>
      <c r="D304" s="5"/>
      <c r="E304" s="5"/>
      <c r="F304" s="5"/>
      <c r="G304" s="5"/>
      <c r="H304" s="5"/>
      <c r="I304" s="5"/>
      <c r="J304" s="5"/>
      <c r="K304" s="5"/>
      <c r="L304" s="14">
        <f>SUM(C304:J304)</f>
        <v>1</v>
      </c>
      <c r="M304" s="14"/>
    </row>
    <row r="305" spans="2:13" x14ac:dyDescent="0.25">
      <c r="B305" s="2" t="s">
        <v>6</v>
      </c>
      <c r="C305" s="1"/>
      <c r="D305" s="1">
        <v>1</v>
      </c>
      <c r="E305" s="1">
        <v>1</v>
      </c>
      <c r="F305" s="1"/>
      <c r="G305" s="1"/>
      <c r="H305" s="1"/>
      <c r="I305" s="1"/>
      <c r="J305" s="1"/>
      <c r="K305" s="1"/>
      <c r="L305" s="6"/>
      <c r="M305" s="6">
        <f>SUM(C305:J305)</f>
        <v>2</v>
      </c>
    </row>
    <row r="306" spans="2:13" x14ac:dyDescent="0.25">
      <c r="B306" s="3" t="s">
        <v>17</v>
      </c>
      <c r="C306" s="8" t="s">
        <v>299</v>
      </c>
      <c r="D306" s="8" t="s">
        <v>300</v>
      </c>
      <c r="E306" s="8" t="s">
        <v>301</v>
      </c>
      <c r="F306" s="8" t="s">
        <v>302</v>
      </c>
      <c r="G306" s="8"/>
      <c r="H306" s="8"/>
      <c r="I306" s="8"/>
      <c r="J306" s="8"/>
      <c r="K306" s="8"/>
      <c r="L306" s="8"/>
      <c r="M306" s="8"/>
    </row>
    <row r="307" spans="2:13" x14ac:dyDescent="0.25">
      <c r="B307" s="4" t="s">
        <v>5</v>
      </c>
      <c r="C307" s="5"/>
      <c r="D307" s="5"/>
      <c r="E307" s="5"/>
      <c r="F307" s="5"/>
      <c r="G307" s="5"/>
      <c r="H307" s="5"/>
      <c r="I307" s="5"/>
      <c r="J307" s="5"/>
      <c r="K307" s="5"/>
      <c r="L307" s="14">
        <f>SUM(C307:J307)</f>
        <v>0</v>
      </c>
      <c r="M307" s="14"/>
    </row>
    <row r="308" spans="2:13" x14ac:dyDescent="0.25">
      <c r="B308" s="2" t="s">
        <v>6</v>
      </c>
      <c r="C308" s="1">
        <v>1</v>
      </c>
      <c r="D308" s="1">
        <v>1</v>
      </c>
      <c r="E308" s="1">
        <v>1</v>
      </c>
      <c r="F308" s="1">
        <v>1</v>
      </c>
      <c r="G308" s="1"/>
      <c r="H308" s="1"/>
      <c r="I308" s="1"/>
      <c r="J308" s="1"/>
      <c r="K308" s="1"/>
      <c r="L308" s="7"/>
      <c r="M308" s="7">
        <f>SUM(C308:J308)</f>
        <v>4</v>
      </c>
    </row>
    <row r="309" spans="2:13" x14ac:dyDescent="0.25">
      <c r="B309" s="17" t="s">
        <v>284</v>
      </c>
      <c r="C309" s="12"/>
      <c r="D309" s="12"/>
      <c r="E309" s="12"/>
      <c r="F309" s="12"/>
      <c r="G309" s="12"/>
      <c r="H309" s="12"/>
      <c r="I309" s="12"/>
      <c r="J309" s="17" t="s">
        <v>284</v>
      </c>
      <c r="K309" s="17"/>
      <c r="L309" s="9">
        <f>SUM(L294:L308)</f>
        <v>8</v>
      </c>
      <c r="M309" s="9">
        <f>SUM(M294:M308)</f>
        <v>10</v>
      </c>
    </row>
    <row r="312" spans="2:13" x14ac:dyDescent="0.25">
      <c r="B312" s="17" t="s">
        <v>304</v>
      </c>
    </row>
    <row r="313" spans="2:13" x14ac:dyDescent="0.25">
      <c r="C313" s="65" t="s">
        <v>19</v>
      </c>
      <c r="D313" s="65"/>
      <c r="E313" s="65"/>
      <c r="F313" s="65"/>
      <c r="G313" s="65"/>
      <c r="L313" s="6" t="s">
        <v>35</v>
      </c>
      <c r="M313" s="6" t="s">
        <v>36</v>
      </c>
    </row>
    <row r="314" spans="2:13" x14ac:dyDescent="0.25">
      <c r="B314" s="3" t="s">
        <v>34</v>
      </c>
      <c r="C314" s="8" t="s">
        <v>305</v>
      </c>
      <c r="D314" s="8" t="s">
        <v>306</v>
      </c>
      <c r="E314" s="8" t="s">
        <v>307</v>
      </c>
      <c r="F314" s="8"/>
      <c r="G314" s="8"/>
      <c r="H314" s="8"/>
      <c r="I314" s="8"/>
      <c r="J314" s="8"/>
      <c r="K314" s="8"/>
      <c r="L314" s="8"/>
      <c r="M314" s="8"/>
    </row>
    <row r="315" spans="2:13" x14ac:dyDescent="0.25">
      <c r="B315" s="4" t="s">
        <v>5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14">
        <f>SUM(C315:J315)</f>
        <v>2</v>
      </c>
      <c r="M315" s="14"/>
    </row>
    <row r="316" spans="2:13" x14ac:dyDescent="0.25">
      <c r="B316" s="2" t="s">
        <v>6</v>
      </c>
      <c r="C316" s="1"/>
      <c r="D316" s="1"/>
      <c r="E316" s="1">
        <v>1</v>
      </c>
      <c r="F316" s="1"/>
      <c r="G316" s="1"/>
      <c r="L316" s="6"/>
      <c r="M316" s="6">
        <f>SUM(C316:J316)</f>
        <v>1</v>
      </c>
    </row>
    <row r="317" spans="2:13" x14ac:dyDescent="0.25">
      <c r="B317" s="3" t="s">
        <v>9</v>
      </c>
      <c r="C317" s="8" t="s">
        <v>308</v>
      </c>
      <c r="D317" s="8" t="s">
        <v>309</v>
      </c>
      <c r="E317" s="8" t="s">
        <v>310</v>
      </c>
      <c r="F317" s="8"/>
      <c r="G317" s="8"/>
      <c r="H317" s="8"/>
      <c r="I317" s="8"/>
      <c r="J317" s="8"/>
      <c r="K317" s="8"/>
      <c r="L317" s="8"/>
      <c r="M317" s="8"/>
    </row>
    <row r="318" spans="2:13" x14ac:dyDescent="0.25">
      <c r="B318" s="4" t="s">
        <v>5</v>
      </c>
      <c r="C318" s="5">
        <v>1</v>
      </c>
      <c r="D318" s="5">
        <v>1</v>
      </c>
      <c r="E318" s="5"/>
      <c r="F318" s="5"/>
      <c r="G318" s="5"/>
      <c r="H318" s="5"/>
      <c r="I318" s="5"/>
      <c r="J318" s="5"/>
      <c r="K318" s="5"/>
      <c r="L318" s="14">
        <f>SUM(C318:J318)</f>
        <v>2</v>
      </c>
      <c r="M318" s="14"/>
    </row>
    <row r="319" spans="2:13" x14ac:dyDescent="0.25">
      <c r="B319" s="2" t="s">
        <v>6</v>
      </c>
      <c r="C319" s="1"/>
      <c r="D319" s="1"/>
      <c r="E319" s="1">
        <v>1</v>
      </c>
      <c r="F319" s="1"/>
      <c r="G319" s="1"/>
      <c r="L319" s="6"/>
      <c r="M319" s="6">
        <f>SUM(C319:J319)</f>
        <v>1</v>
      </c>
    </row>
    <row r="320" spans="2:13" x14ac:dyDescent="0.25">
      <c r="B320" s="3" t="s">
        <v>39</v>
      </c>
      <c r="C320" s="8" t="s">
        <v>311</v>
      </c>
      <c r="D320" s="8" t="s">
        <v>312</v>
      </c>
      <c r="E320" s="8" t="s">
        <v>313</v>
      </c>
      <c r="F320" s="8" t="s">
        <v>314</v>
      </c>
      <c r="G320" s="8"/>
      <c r="H320" s="8"/>
      <c r="I320" s="8"/>
      <c r="J320" s="8"/>
      <c r="K320" s="8"/>
      <c r="L320" s="8"/>
      <c r="M320" s="8"/>
    </row>
    <row r="321" spans="2:13" x14ac:dyDescent="0.25">
      <c r="B321" s="4" t="s">
        <v>5</v>
      </c>
      <c r="C321" s="5"/>
      <c r="D321" s="5"/>
      <c r="E321" s="5">
        <v>1</v>
      </c>
      <c r="F321" s="5">
        <v>1</v>
      </c>
      <c r="G321" s="5"/>
      <c r="H321" s="5"/>
      <c r="I321" s="5"/>
      <c r="J321" s="5"/>
      <c r="K321" s="5"/>
      <c r="L321" s="14">
        <f>SUM(C321:J321)</f>
        <v>2</v>
      </c>
      <c r="M321" s="14"/>
    </row>
    <row r="322" spans="2:13" x14ac:dyDescent="0.25">
      <c r="B322" s="2" t="s">
        <v>6</v>
      </c>
      <c r="C322" s="1">
        <v>1</v>
      </c>
      <c r="D322" s="1">
        <v>1</v>
      </c>
      <c r="E322" s="1"/>
      <c r="F322" s="1"/>
      <c r="G322" s="1"/>
      <c r="H322" s="1"/>
      <c r="I322" s="1"/>
      <c r="J322" s="1"/>
      <c r="K322" s="1"/>
      <c r="L322" s="6"/>
      <c r="M322" s="6">
        <f>SUM(C322:J322)</f>
        <v>2</v>
      </c>
    </row>
    <row r="323" spans="2:13" x14ac:dyDescent="0.25">
      <c r="B323" s="3" t="s">
        <v>16</v>
      </c>
      <c r="C323" s="8" t="s">
        <v>315</v>
      </c>
      <c r="D323" s="8" t="s">
        <v>316</v>
      </c>
      <c r="E323" s="8" t="s">
        <v>317</v>
      </c>
      <c r="F323" s="8" t="s">
        <v>318</v>
      </c>
      <c r="G323" s="8" t="s">
        <v>319</v>
      </c>
      <c r="H323" s="8" t="s">
        <v>320</v>
      </c>
      <c r="I323" s="8"/>
      <c r="J323" s="8"/>
      <c r="K323" s="8"/>
      <c r="L323" s="8"/>
      <c r="M323" s="8"/>
    </row>
    <row r="324" spans="2:13" x14ac:dyDescent="0.25">
      <c r="B324" s="4" t="s">
        <v>5</v>
      </c>
      <c r="C324" s="5">
        <v>1</v>
      </c>
      <c r="D324" s="5">
        <v>1</v>
      </c>
      <c r="E324" s="5"/>
      <c r="F324" s="5">
        <v>1</v>
      </c>
      <c r="G324" s="5"/>
      <c r="H324" s="5"/>
      <c r="I324" s="5"/>
      <c r="J324" s="5"/>
      <c r="K324" s="5"/>
      <c r="L324" s="14">
        <f>SUM(C324:J324)</f>
        <v>3</v>
      </c>
      <c r="M324" s="14"/>
    </row>
    <row r="325" spans="2:13" x14ac:dyDescent="0.25">
      <c r="B325" s="2" t="s">
        <v>6</v>
      </c>
      <c r="C325" s="1"/>
      <c r="D325" s="1"/>
      <c r="E325" s="1">
        <v>1</v>
      </c>
      <c r="F325" s="1"/>
      <c r="G325" s="1">
        <v>1</v>
      </c>
      <c r="H325" s="1">
        <v>1</v>
      </c>
      <c r="I325" s="1"/>
      <c r="J325" s="1"/>
      <c r="K325" s="1"/>
      <c r="L325" s="6"/>
      <c r="M325" s="6">
        <f>SUM(C325:J325)</f>
        <v>3</v>
      </c>
    </row>
    <row r="326" spans="2:13" x14ac:dyDescent="0.25">
      <c r="B326" s="3" t="s">
        <v>17</v>
      </c>
      <c r="C326" s="8" t="s">
        <v>321</v>
      </c>
      <c r="D326" s="8" t="s">
        <v>322</v>
      </c>
      <c r="E326" s="8" t="s">
        <v>323</v>
      </c>
      <c r="F326" s="8"/>
      <c r="G326" s="8"/>
      <c r="H326" s="8"/>
      <c r="I326" s="8"/>
      <c r="J326" s="8"/>
      <c r="K326" s="8"/>
      <c r="L326" s="8"/>
      <c r="M326" s="8"/>
    </row>
    <row r="327" spans="2:13" x14ac:dyDescent="0.25">
      <c r="B327" s="4" t="s">
        <v>5</v>
      </c>
      <c r="C327" s="5"/>
      <c r="D327" s="5">
        <v>1</v>
      </c>
      <c r="E327" s="5"/>
      <c r="F327" s="5"/>
      <c r="G327" s="5"/>
      <c r="H327" s="5"/>
      <c r="I327" s="5"/>
      <c r="J327" s="5"/>
      <c r="K327" s="5"/>
      <c r="L327" s="14">
        <f>SUM(C327:J327)</f>
        <v>1</v>
      </c>
      <c r="M327" s="14"/>
    </row>
    <row r="328" spans="2:13" x14ac:dyDescent="0.25">
      <c r="B328" s="2" t="s">
        <v>6</v>
      </c>
      <c r="C328" s="1">
        <v>1</v>
      </c>
      <c r="D328" s="1"/>
      <c r="E328" s="1">
        <v>1</v>
      </c>
      <c r="F328" s="1"/>
      <c r="G328" s="1"/>
      <c r="H328" s="1"/>
      <c r="I328" s="1"/>
      <c r="J328" s="1"/>
      <c r="K328" s="1"/>
      <c r="L328" s="7"/>
      <c r="M328" s="7">
        <f>SUM(C328:J328)</f>
        <v>2</v>
      </c>
    </row>
    <row r="329" spans="2:13" x14ac:dyDescent="0.25">
      <c r="B329" s="17" t="s">
        <v>304</v>
      </c>
      <c r="C329" s="12"/>
      <c r="D329" s="12"/>
      <c r="E329" s="12"/>
      <c r="F329" s="12"/>
      <c r="G329" s="12"/>
      <c r="H329" s="12"/>
      <c r="I329" s="12"/>
      <c r="J329" s="17" t="s">
        <v>304</v>
      </c>
      <c r="K329" s="17"/>
      <c r="L329" s="9">
        <f>SUM(L314:L328)</f>
        <v>10</v>
      </c>
      <c r="M329" s="9">
        <f>SUM(M314:M328)</f>
        <v>9</v>
      </c>
    </row>
    <row r="332" spans="2:13" x14ac:dyDescent="0.25">
      <c r="B332" s="17" t="s">
        <v>303</v>
      </c>
    </row>
    <row r="333" spans="2:13" x14ac:dyDescent="0.25">
      <c r="C333" s="65" t="s">
        <v>19</v>
      </c>
      <c r="D333" s="65"/>
      <c r="E333" s="65"/>
      <c r="F333" s="65"/>
      <c r="G333" s="65"/>
      <c r="L333" s="6" t="s">
        <v>35</v>
      </c>
      <c r="M333" s="6" t="s">
        <v>36</v>
      </c>
    </row>
    <row r="334" spans="2:13" x14ac:dyDescent="0.25">
      <c r="B334" s="3" t="s">
        <v>34</v>
      </c>
      <c r="C334" s="8" t="s">
        <v>324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25">
      <c r="B335" s="4" t="s">
        <v>5</v>
      </c>
      <c r="C335" s="5">
        <v>1</v>
      </c>
      <c r="D335" s="5"/>
      <c r="E335" s="5"/>
      <c r="F335" s="5"/>
      <c r="G335" s="5"/>
      <c r="H335" s="5"/>
      <c r="I335" s="5"/>
      <c r="J335" s="5"/>
      <c r="K335" s="5"/>
      <c r="L335" s="14">
        <f>SUM(C335:J335)</f>
        <v>1</v>
      </c>
      <c r="M335" s="14"/>
    </row>
    <row r="336" spans="2:13" x14ac:dyDescent="0.25">
      <c r="B336" s="2" t="s">
        <v>6</v>
      </c>
      <c r="C336" s="1"/>
      <c r="D336" s="1"/>
      <c r="E336" s="1"/>
      <c r="F336" s="1"/>
      <c r="G336" s="1"/>
      <c r="L336" s="6"/>
      <c r="M336" s="6">
        <f>SUM(C336:J336)</f>
        <v>0</v>
      </c>
    </row>
    <row r="337" spans="2:13" x14ac:dyDescent="0.25">
      <c r="B337" s="3" t="s">
        <v>9</v>
      </c>
      <c r="C337" s="8" t="s">
        <v>325</v>
      </c>
      <c r="D337" s="8" t="s">
        <v>326</v>
      </c>
      <c r="E337" s="8" t="s">
        <v>327</v>
      </c>
      <c r="F337" s="8"/>
      <c r="G337" s="8"/>
      <c r="H337" s="8"/>
      <c r="I337" s="8"/>
      <c r="J337" s="8"/>
      <c r="K337" s="8"/>
      <c r="L337" s="8"/>
      <c r="M337" s="8"/>
    </row>
    <row r="338" spans="2:13" x14ac:dyDescent="0.25">
      <c r="B338" s="4" t="s">
        <v>5</v>
      </c>
      <c r="C338" s="5">
        <v>1</v>
      </c>
      <c r="D338" s="5"/>
      <c r="E338" s="5">
        <v>1</v>
      </c>
      <c r="F338" s="5"/>
      <c r="G338" s="5"/>
      <c r="H338" s="5"/>
      <c r="I338" s="5"/>
      <c r="J338" s="5"/>
      <c r="K338" s="5"/>
      <c r="L338" s="14">
        <f>SUM(C338:J338)</f>
        <v>2</v>
      </c>
      <c r="M338" s="14"/>
    </row>
    <row r="339" spans="2:13" x14ac:dyDescent="0.25">
      <c r="B339" s="2" t="s">
        <v>6</v>
      </c>
      <c r="C339" s="1"/>
      <c r="D339" s="1">
        <v>1</v>
      </c>
      <c r="E339" s="1"/>
      <c r="F339" s="1"/>
      <c r="G339" s="1"/>
      <c r="L339" s="6"/>
      <c r="M339" s="6">
        <f>SUM(C339:J339)</f>
        <v>1</v>
      </c>
    </row>
    <row r="340" spans="2:13" x14ac:dyDescent="0.25">
      <c r="B340" s="3" t="s">
        <v>39</v>
      </c>
      <c r="C340" s="8" t="s">
        <v>328</v>
      </c>
      <c r="D340" s="8" t="s">
        <v>329</v>
      </c>
      <c r="E340" s="8" t="s">
        <v>330</v>
      </c>
      <c r="F340" s="8" t="s">
        <v>331</v>
      </c>
      <c r="G340" s="8" t="s">
        <v>332</v>
      </c>
      <c r="H340" s="8" t="s">
        <v>333</v>
      </c>
      <c r="I340" s="8"/>
      <c r="J340" s="8"/>
      <c r="K340" s="8"/>
      <c r="L340" s="8"/>
      <c r="M340" s="8"/>
    </row>
    <row r="341" spans="2:13" x14ac:dyDescent="0.25">
      <c r="B341" s="4" t="s">
        <v>5</v>
      </c>
      <c r="C341" s="5">
        <v>1</v>
      </c>
      <c r="D341" s="5"/>
      <c r="E341" s="5">
        <v>1</v>
      </c>
      <c r="F341" s="5"/>
      <c r="G341" s="5"/>
      <c r="H341" s="5"/>
      <c r="I341" s="5"/>
      <c r="J341" s="5"/>
      <c r="K341" s="5"/>
      <c r="L341" s="14">
        <f>SUM(C341:J341)</f>
        <v>2</v>
      </c>
      <c r="M341" s="14"/>
    </row>
    <row r="342" spans="2:13" x14ac:dyDescent="0.25">
      <c r="B342" s="2" t="s">
        <v>6</v>
      </c>
      <c r="C342" s="1"/>
      <c r="D342" s="1">
        <v>1</v>
      </c>
      <c r="E342" s="1"/>
      <c r="F342" s="1">
        <v>1</v>
      </c>
      <c r="G342" s="1">
        <v>1</v>
      </c>
      <c r="H342" s="1">
        <v>1</v>
      </c>
      <c r="I342" s="1"/>
      <c r="J342" s="1"/>
      <c r="K342" s="1"/>
      <c r="L342" s="6"/>
      <c r="M342" s="6">
        <f>SUM(C342:J342)</f>
        <v>4</v>
      </c>
    </row>
    <row r="343" spans="2:13" x14ac:dyDescent="0.25">
      <c r="B343" s="3" t="s">
        <v>16</v>
      </c>
      <c r="C343" s="8" t="s">
        <v>334</v>
      </c>
      <c r="D343" s="8" t="s">
        <v>335</v>
      </c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25">
      <c r="B344" s="4" t="s">
        <v>5</v>
      </c>
      <c r="C344" s="5"/>
      <c r="D344" s="5"/>
      <c r="E344" s="5"/>
      <c r="F344" s="5"/>
      <c r="G344" s="5"/>
      <c r="H344" s="5"/>
      <c r="I344" s="5"/>
      <c r="J344" s="5"/>
      <c r="K344" s="5"/>
      <c r="L344" s="14">
        <f>SUM(C344:J344)</f>
        <v>0</v>
      </c>
      <c r="M344" s="14"/>
    </row>
    <row r="345" spans="2:13" x14ac:dyDescent="0.25">
      <c r="B345" s="2" t="s">
        <v>6</v>
      </c>
      <c r="C345" s="1">
        <v>1</v>
      </c>
      <c r="D345" s="1">
        <v>1</v>
      </c>
      <c r="E345" s="1"/>
      <c r="F345" s="1"/>
      <c r="G345" s="1"/>
      <c r="H345" s="1"/>
      <c r="I345" s="1"/>
      <c r="J345" s="1"/>
      <c r="K345" s="1"/>
      <c r="L345" s="6"/>
      <c r="M345" s="6">
        <f>SUM(C345:J345)</f>
        <v>2</v>
      </c>
    </row>
    <row r="346" spans="2:13" x14ac:dyDescent="0.25">
      <c r="B346" s="3" t="s">
        <v>17</v>
      </c>
      <c r="C346" s="8" t="s">
        <v>336</v>
      </c>
      <c r="D346" s="8" t="s">
        <v>337</v>
      </c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25">
      <c r="B347" s="4" t="s">
        <v>5</v>
      </c>
      <c r="C347" s="5"/>
      <c r="D347" s="5"/>
      <c r="E347" s="5"/>
      <c r="F347" s="5"/>
      <c r="G347" s="5"/>
      <c r="H347" s="5"/>
      <c r="I347" s="5"/>
      <c r="J347" s="5"/>
      <c r="K347" s="5"/>
      <c r="L347" s="14">
        <f>SUM(C347:J347)</f>
        <v>0</v>
      </c>
      <c r="M347" s="14"/>
    </row>
    <row r="348" spans="2:13" x14ac:dyDescent="0.25">
      <c r="B348" s="2" t="s">
        <v>6</v>
      </c>
      <c r="C348" s="1">
        <v>1</v>
      </c>
      <c r="D348" s="1">
        <v>1</v>
      </c>
      <c r="E348" s="1"/>
      <c r="F348" s="1"/>
      <c r="G348" s="1"/>
      <c r="H348" s="1"/>
      <c r="I348" s="1"/>
      <c r="J348" s="1"/>
      <c r="K348" s="1"/>
      <c r="L348" s="7"/>
      <c r="M348" s="7">
        <f>SUM(C348:J348)</f>
        <v>2</v>
      </c>
    </row>
    <row r="349" spans="2:13" x14ac:dyDescent="0.25">
      <c r="B349" s="17" t="s">
        <v>303</v>
      </c>
      <c r="C349" s="12"/>
      <c r="D349" s="12"/>
      <c r="E349" s="12"/>
      <c r="F349" s="12"/>
      <c r="G349" s="12"/>
      <c r="H349" s="12"/>
      <c r="I349" s="12"/>
      <c r="J349" s="17" t="s">
        <v>303</v>
      </c>
      <c r="K349" s="17"/>
      <c r="L349" s="9">
        <f>SUM(L334:L348)</f>
        <v>5</v>
      </c>
      <c r="M349" s="9">
        <f>SUM(M334:M348)</f>
        <v>9</v>
      </c>
    </row>
    <row r="352" spans="2:13" x14ac:dyDescent="0.25">
      <c r="B352" s="17" t="s">
        <v>338</v>
      </c>
    </row>
    <row r="353" spans="2:13" x14ac:dyDescent="0.25">
      <c r="C353" s="65" t="s">
        <v>19</v>
      </c>
      <c r="D353" s="65"/>
      <c r="E353" s="65"/>
      <c r="F353" s="65"/>
      <c r="G353" s="65"/>
      <c r="L353" s="6" t="s">
        <v>35</v>
      </c>
      <c r="M353" s="6" t="s">
        <v>36</v>
      </c>
    </row>
    <row r="354" spans="2:13" x14ac:dyDescent="0.25">
      <c r="B354" s="3" t="s">
        <v>34</v>
      </c>
      <c r="C354" s="8" t="s">
        <v>339</v>
      </c>
      <c r="D354" s="8" t="s">
        <v>340</v>
      </c>
      <c r="E354" s="8" t="s">
        <v>341</v>
      </c>
      <c r="F354" s="8"/>
      <c r="G354" s="8"/>
      <c r="H354" s="8"/>
      <c r="I354" s="8"/>
      <c r="J354" s="8"/>
      <c r="K354" s="8"/>
      <c r="L354" s="8"/>
      <c r="M354" s="8"/>
    </row>
    <row r="355" spans="2:13" x14ac:dyDescent="0.25">
      <c r="B355" s="4" t="s">
        <v>5</v>
      </c>
      <c r="C355" s="5">
        <v>1</v>
      </c>
      <c r="D355" s="5">
        <v>1</v>
      </c>
      <c r="E355" s="5">
        <v>1</v>
      </c>
      <c r="F355" s="5"/>
      <c r="G355" s="5"/>
      <c r="H355" s="5"/>
      <c r="I355" s="5"/>
      <c r="J355" s="5"/>
      <c r="K355" s="5"/>
      <c r="L355" s="14">
        <f>SUM(C355:J355)</f>
        <v>3</v>
      </c>
      <c r="M355" s="14"/>
    </row>
    <row r="356" spans="2:13" x14ac:dyDescent="0.25">
      <c r="B356" s="2" t="s">
        <v>6</v>
      </c>
      <c r="C356" s="1"/>
      <c r="D356" s="1"/>
      <c r="E356" s="1"/>
      <c r="F356" s="1"/>
      <c r="G356" s="1"/>
      <c r="L356" s="6"/>
      <c r="M356" s="6">
        <f>SUM(C356:J356)</f>
        <v>0</v>
      </c>
    </row>
    <row r="357" spans="2:13" x14ac:dyDescent="0.25">
      <c r="B357" s="3" t="s">
        <v>9</v>
      </c>
      <c r="C357" s="8" t="s">
        <v>342</v>
      </c>
      <c r="D357" s="8" t="s">
        <v>343</v>
      </c>
      <c r="E357" s="8" t="s">
        <v>344</v>
      </c>
      <c r="F357" s="8"/>
      <c r="G357" s="8"/>
      <c r="H357" s="8"/>
      <c r="I357" s="8"/>
      <c r="J357" s="8"/>
      <c r="K357" s="8"/>
      <c r="L357" s="8"/>
      <c r="M357" s="8"/>
    </row>
    <row r="358" spans="2:13" x14ac:dyDescent="0.25">
      <c r="B358" s="4" t="s">
        <v>5</v>
      </c>
      <c r="C358" s="5">
        <v>1</v>
      </c>
      <c r="D358" s="5">
        <v>1</v>
      </c>
      <c r="E358" s="5">
        <v>1</v>
      </c>
      <c r="F358" s="5"/>
      <c r="G358" s="5"/>
      <c r="H358" s="5"/>
      <c r="I358" s="5"/>
      <c r="J358" s="5"/>
      <c r="K358" s="5"/>
      <c r="L358" s="14">
        <f>SUM(C358:J358)</f>
        <v>3</v>
      </c>
      <c r="M358" s="14"/>
    </row>
    <row r="359" spans="2:13" x14ac:dyDescent="0.25">
      <c r="B359" s="2" t="s">
        <v>6</v>
      </c>
      <c r="C359" s="1"/>
      <c r="D359" s="1"/>
      <c r="E359" s="1"/>
      <c r="F359" s="1"/>
      <c r="G359" s="1"/>
      <c r="L359" s="6"/>
      <c r="M359" s="6">
        <f>SUM(C359:J359)</f>
        <v>0</v>
      </c>
    </row>
    <row r="360" spans="2:13" x14ac:dyDescent="0.25">
      <c r="B360" s="3" t="s">
        <v>39</v>
      </c>
      <c r="C360" s="8" t="s">
        <v>345</v>
      </c>
      <c r="D360" s="8" t="s">
        <v>346</v>
      </c>
      <c r="E360" s="8" t="s">
        <v>347</v>
      </c>
      <c r="F360" s="8" t="s">
        <v>348</v>
      </c>
      <c r="G360" s="8" t="s">
        <v>349</v>
      </c>
      <c r="H360" s="8"/>
      <c r="I360" s="8"/>
      <c r="J360" s="8"/>
      <c r="K360" s="8"/>
      <c r="L360" s="8"/>
      <c r="M360" s="8"/>
    </row>
    <row r="361" spans="2:13" x14ac:dyDescent="0.25">
      <c r="B361" s="4" t="s">
        <v>5</v>
      </c>
      <c r="C361" s="5"/>
      <c r="D361" s="5"/>
      <c r="E361" s="5"/>
      <c r="F361" s="5"/>
      <c r="G361" s="5">
        <v>1</v>
      </c>
      <c r="H361" s="5"/>
      <c r="I361" s="5"/>
      <c r="J361" s="5"/>
      <c r="K361" s="5"/>
      <c r="L361" s="14">
        <f>SUM(C361:J361)</f>
        <v>1</v>
      </c>
      <c r="M361" s="14"/>
    </row>
    <row r="362" spans="2:13" x14ac:dyDescent="0.25">
      <c r="B362" s="2" t="s">
        <v>6</v>
      </c>
      <c r="C362" s="1">
        <v>1</v>
      </c>
      <c r="D362" s="1">
        <v>1</v>
      </c>
      <c r="E362" s="1">
        <v>1</v>
      </c>
      <c r="F362" s="1">
        <v>1</v>
      </c>
      <c r="G362" s="1"/>
      <c r="H362" s="1"/>
      <c r="I362" s="1"/>
      <c r="J362" s="1"/>
      <c r="K362" s="1"/>
      <c r="L362" s="6"/>
      <c r="M362" s="6">
        <f>SUM(C362:J362)</f>
        <v>4</v>
      </c>
    </row>
    <row r="363" spans="2:13" x14ac:dyDescent="0.25">
      <c r="B363" s="3" t="s">
        <v>16</v>
      </c>
      <c r="C363" s="8" t="s">
        <v>350</v>
      </c>
      <c r="D363" s="8" t="s">
        <v>351</v>
      </c>
      <c r="E363" s="8"/>
      <c r="F363" s="8"/>
      <c r="G363" s="8"/>
      <c r="H363" s="8"/>
      <c r="I363" s="8"/>
      <c r="J363" s="8"/>
      <c r="K363" s="8"/>
      <c r="L363" s="8"/>
      <c r="M363" s="8"/>
    </row>
    <row r="364" spans="2:13" x14ac:dyDescent="0.25">
      <c r="B364" s="4" t="s">
        <v>5</v>
      </c>
      <c r="C364" s="5">
        <v>1</v>
      </c>
      <c r="D364" s="5"/>
      <c r="E364" s="5"/>
      <c r="F364" s="5"/>
      <c r="G364" s="5"/>
      <c r="H364" s="5"/>
      <c r="I364" s="5"/>
      <c r="J364" s="5"/>
      <c r="K364" s="5"/>
      <c r="L364" s="14">
        <f>SUM(C364:J364)</f>
        <v>1</v>
      </c>
      <c r="M364" s="14"/>
    </row>
    <row r="365" spans="2:13" x14ac:dyDescent="0.25">
      <c r="B365" s="2" t="s">
        <v>6</v>
      </c>
      <c r="C365" s="1"/>
      <c r="D365" s="1">
        <v>1</v>
      </c>
      <c r="E365" s="1"/>
      <c r="F365" s="1"/>
      <c r="G365" s="1"/>
      <c r="H365" s="1"/>
      <c r="I365" s="1"/>
      <c r="J365" s="1"/>
      <c r="K365" s="1"/>
      <c r="L365" s="6"/>
      <c r="M365" s="6">
        <f>SUM(C365:J365)</f>
        <v>1</v>
      </c>
    </row>
    <row r="366" spans="2:13" x14ac:dyDescent="0.25">
      <c r="B366" s="3" t="s">
        <v>17</v>
      </c>
      <c r="C366" s="8" t="s">
        <v>352</v>
      </c>
      <c r="D366" s="8" t="s">
        <v>353</v>
      </c>
      <c r="E366" s="8" t="s">
        <v>354</v>
      </c>
      <c r="F366" s="8" t="s">
        <v>355</v>
      </c>
      <c r="G366" s="8"/>
      <c r="H366" s="8"/>
      <c r="I366" s="8"/>
      <c r="J366" s="8"/>
      <c r="K366" s="8"/>
      <c r="L366" s="8"/>
      <c r="M366" s="8"/>
    </row>
    <row r="367" spans="2:13" x14ac:dyDescent="0.25">
      <c r="B367" s="4" t="s">
        <v>5</v>
      </c>
      <c r="C367" s="5"/>
      <c r="D367" s="5"/>
      <c r="E367" s="5"/>
      <c r="F367" s="5"/>
      <c r="G367" s="5"/>
      <c r="H367" s="5"/>
      <c r="I367" s="5"/>
      <c r="J367" s="5"/>
      <c r="K367" s="5"/>
      <c r="L367" s="14">
        <f>SUM(C367:J367)</f>
        <v>0</v>
      </c>
      <c r="M367" s="14"/>
    </row>
    <row r="368" spans="2:13" x14ac:dyDescent="0.25">
      <c r="B368" s="2" t="s">
        <v>6</v>
      </c>
      <c r="C368" s="1">
        <v>1</v>
      </c>
      <c r="D368" s="1">
        <v>1</v>
      </c>
      <c r="E368" s="1">
        <v>1</v>
      </c>
      <c r="F368" s="1">
        <v>1</v>
      </c>
      <c r="G368" s="1"/>
      <c r="H368" s="1"/>
      <c r="I368" s="1"/>
      <c r="J368" s="1"/>
      <c r="K368" s="1"/>
      <c r="L368" s="7"/>
      <c r="M368" s="7">
        <f>SUM(C368:J368)</f>
        <v>4</v>
      </c>
    </row>
    <row r="369" spans="2:13" x14ac:dyDescent="0.25">
      <c r="B369" s="17" t="s">
        <v>338</v>
      </c>
      <c r="C369" s="12"/>
      <c r="D369" s="12"/>
      <c r="E369" s="12"/>
      <c r="F369" s="12"/>
      <c r="G369" s="12"/>
      <c r="H369" s="12"/>
      <c r="I369" s="12"/>
      <c r="J369" s="17" t="s">
        <v>338</v>
      </c>
      <c r="K369" s="17"/>
      <c r="L369" s="9">
        <f>SUM(L354:L368)</f>
        <v>8</v>
      </c>
      <c r="M369" s="9">
        <f>SUM(M354:M368)</f>
        <v>9</v>
      </c>
    </row>
    <row r="372" spans="2:13" x14ac:dyDescent="0.25">
      <c r="B372" s="17" t="s">
        <v>356</v>
      </c>
    </row>
    <row r="373" spans="2:13" x14ac:dyDescent="0.25">
      <c r="C373" s="65" t="s">
        <v>19</v>
      </c>
      <c r="D373" s="65"/>
      <c r="E373" s="65"/>
      <c r="F373" s="65"/>
      <c r="G373" s="65"/>
      <c r="L373" s="6" t="s">
        <v>35</v>
      </c>
      <c r="M373" s="6" t="s">
        <v>36</v>
      </c>
    </row>
    <row r="374" spans="2:13" x14ac:dyDescent="0.25">
      <c r="B374" s="3" t="s">
        <v>34</v>
      </c>
      <c r="C374" s="8" t="s">
        <v>357</v>
      </c>
      <c r="D374" s="8" t="s">
        <v>358</v>
      </c>
      <c r="E374" s="8" t="s">
        <v>359</v>
      </c>
      <c r="F374" s="8"/>
      <c r="G374" s="8"/>
      <c r="H374" s="8"/>
      <c r="I374" s="8"/>
      <c r="J374" s="8"/>
      <c r="K374" s="8"/>
      <c r="L374" s="8"/>
      <c r="M374" s="8"/>
    </row>
    <row r="375" spans="2:13" x14ac:dyDescent="0.25">
      <c r="B375" s="4" t="s">
        <v>5</v>
      </c>
      <c r="C375" s="5">
        <v>1</v>
      </c>
      <c r="D375" s="5">
        <v>1</v>
      </c>
      <c r="E375" s="5"/>
      <c r="F375" s="5"/>
      <c r="G375" s="5"/>
      <c r="H375" s="5"/>
      <c r="I375" s="5"/>
      <c r="J375" s="5"/>
      <c r="K375" s="5"/>
      <c r="L375" s="14">
        <f>SUM(C375:J375)</f>
        <v>2</v>
      </c>
      <c r="M375" s="14"/>
    </row>
    <row r="376" spans="2:13" x14ac:dyDescent="0.25">
      <c r="B376" s="2" t="s">
        <v>6</v>
      </c>
      <c r="C376" s="1"/>
      <c r="D376" s="1"/>
      <c r="E376" s="1">
        <v>1</v>
      </c>
      <c r="F376" s="1"/>
      <c r="G376" s="1"/>
      <c r="L376" s="6"/>
      <c r="M376" s="6">
        <f>SUM(C376:J376)</f>
        <v>1</v>
      </c>
    </row>
    <row r="377" spans="2:13" x14ac:dyDescent="0.25">
      <c r="B377" s="3" t="s">
        <v>9</v>
      </c>
      <c r="C377" s="8" t="s">
        <v>360</v>
      </c>
      <c r="D377" s="8" t="s">
        <v>361</v>
      </c>
      <c r="E377" s="8"/>
      <c r="F377" s="8"/>
      <c r="G377" s="8"/>
      <c r="H377" s="8"/>
      <c r="I377" s="8"/>
      <c r="J377" s="8"/>
      <c r="K377" s="8"/>
      <c r="L377" s="8"/>
      <c r="M377" s="8"/>
    </row>
    <row r="378" spans="2:13" x14ac:dyDescent="0.25">
      <c r="B378" s="4" t="s">
        <v>5</v>
      </c>
      <c r="C378" s="5"/>
      <c r="D378" s="5"/>
      <c r="E378" s="5"/>
      <c r="F378" s="5"/>
      <c r="G378" s="5"/>
      <c r="H378" s="5"/>
      <c r="I378" s="5"/>
      <c r="J378" s="5"/>
      <c r="K378" s="5"/>
      <c r="L378" s="14">
        <f>SUM(C378:J378)</f>
        <v>0</v>
      </c>
      <c r="M378" s="14"/>
    </row>
    <row r="379" spans="2:13" x14ac:dyDescent="0.25">
      <c r="B379" s="2" t="s">
        <v>6</v>
      </c>
      <c r="C379" s="1">
        <v>1</v>
      </c>
      <c r="D379" s="1">
        <v>1</v>
      </c>
      <c r="E379" s="1"/>
      <c r="F379" s="1"/>
      <c r="G379" s="1"/>
      <c r="L379" s="6"/>
      <c r="M379" s="6">
        <f>SUM(C379:J379)</f>
        <v>2</v>
      </c>
    </row>
    <row r="380" spans="2:13" x14ac:dyDescent="0.25">
      <c r="B380" s="3" t="s">
        <v>39</v>
      </c>
      <c r="C380" s="8" t="s">
        <v>362</v>
      </c>
      <c r="D380" s="8" t="s">
        <v>363</v>
      </c>
      <c r="E380" s="8" t="s">
        <v>364</v>
      </c>
      <c r="F380" s="8" t="s">
        <v>365</v>
      </c>
      <c r="G380" s="8"/>
      <c r="H380" s="8"/>
      <c r="I380" s="8"/>
      <c r="J380" s="8"/>
      <c r="K380" s="8"/>
      <c r="L380" s="8"/>
      <c r="M380" s="8"/>
    </row>
    <row r="381" spans="2:13" x14ac:dyDescent="0.25">
      <c r="B381" s="4" t="s">
        <v>5</v>
      </c>
      <c r="C381" s="5"/>
      <c r="D381" s="5"/>
      <c r="E381" s="5">
        <v>1</v>
      </c>
      <c r="F381" s="5"/>
      <c r="G381" s="5"/>
      <c r="H381" s="5"/>
      <c r="I381" s="5"/>
      <c r="J381" s="5"/>
      <c r="K381" s="5"/>
      <c r="L381" s="14">
        <f>SUM(C381:J381)</f>
        <v>1</v>
      </c>
      <c r="M381" s="14"/>
    </row>
    <row r="382" spans="2:13" x14ac:dyDescent="0.25">
      <c r="B382" s="2" t="s">
        <v>6</v>
      </c>
      <c r="C382" s="1">
        <v>1</v>
      </c>
      <c r="D382" s="1">
        <v>1</v>
      </c>
      <c r="E382" s="1"/>
      <c r="F382" s="1">
        <v>1</v>
      </c>
      <c r="G382" s="1"/>
      <c r="H382" s="1"/>
      <c r="I382" s="1"/>
      <c r="J382" s="1"/>
      <c r="K382" s="1"/>
      <c r="L382" s="6"/>
      <c r="M382" s="6">
        <f>SUM(C382:J382)</f>
        <v>3</v>
      </c>
    </row>
    <row r="383" spans="2:13" x14ac:dyDescent="0.25">
      <c r="B383" s="3" t="s">
        <v>16</v>
      </c>
      <c r="C383" s="8" t="s">
        <v>366</v>
      </c>
      <c r="D383" s="8" t="s">
        <v>367</v>
      </c>
      <c r="E383" s="8" t="s">
        <v>368</v>
      </c>
      <c r="F383" s="8" t="s">
        <v>369</v>
      </c>
      <c r="G383" s="8"/>
      <c r="H383" s="8"/>
      <c r="I383" s="8"/>
      <c r="J383" s="8"/>
      <c r="K383" s="8"/>
      <c r="L383" s="8"/>
      <c r="M383" s="8"/>
    </row>
    <row r="384" spans="2:13" x14ac:dyDescent="0.25">
      <c r="B384" s="4" t="s">
        <v>5</v>
      </c>
      <c r="C384" s="5"/>
      <c r="D384" s="5"/>
      <c r="E384" s="5">
        <v>1</v>
      </c>
      <c r="F384" s="5"/>
      <c r="G384" s="5"/>
      <c r="H384" s="5"/>
      <c r="I384" s="5"/>
      <c r="J384" s="5"/>
      <c r="K384" s="5"/>
      <c r="L384" s="14">
        <f>SUM(C384:J384)</f>
        <v>1</v>
      </c>
      <c r="M384" s="14"/>
    </row>
    <row r="385" spans="2:14" x14ac:dyDescent="0.25">
      <c r="B385" s="2" t="s">
        <v>6</v>
      </c>
      <c r="C385" s="1">
        <v>1</v>
      </c>
      <c r="D385" s="1">
        <v>1</v>
      </c>
      <c r="E385" s="1"/>
      <c r="F385" s="1">
        <v>1</v>
      </c>
      <c r="G385" s="1"/>
      <c r="H385" s="1"/>
      <c r="I385" s="1"/>
      <c r="J385" s="1"/>
      <c r="K385" s="1"/>
      <c r="L385" s="6"/>
      <c r="M385" s="6">
        <f>SUM(C385:J385)</f>
        <v>3</v>
      </c>
    </row>
    <row r="386" spans="2:14" x14ac:dyDescent="0.25">
      <c r="B386" s="3" t="s">
        <v>17</v>
      </c>
      <c r="C386" s="8" t="s">
        <v>370</v>
      </c>
      <c r="D386" s="8" t="s">
        <v>371</v>
      </c>
      <c r="E386" s="8" t="s">
        <v>372</v>
      </c>
      <c r="F386" s="8" t="s">
        <v>373</v>
      </c>
      <c r="G386" s="8"/>
      <c r="H386" s="8"/>
      <c r="I386" s="8"/>
      <c r="J386" s="8"/>
      <c r="K386" s="8"/>
      <c r="L386" s="8"/>
      <c r="M386" s="8"/>
    </row>
    <row r="387" spans="2:14" x14ac:dyDescent="0.25">
      <c r="B387" s="4" t="s">
        <v>5</v>
      </c>
      <c r="C387" s="5"/>
      <c r="D387" s="5"/>
      <c r="E387" s="5"/>
      <c r="F387" s="5"/>
      <c r="G387" s="5"/>
      <c r="H387" s="5"/>
      <c r="I387" s="5"/>
      <c r="J387" s="5"/>
      <c r="K387" s="5"/>
      <c r="L387" s="14">
        <f>SUM(C387:J387)</f>
        <v>0</v>
      </c>
      <c r="M387" s="14"/>
    </row>
    <row r="388" spans="2:14" x14ac:dyDescent="0.25">
      <c r="B388" s="2" t="s">
        <v>6</v>
      </c>
      <c r="C388" s="1">
        <v>1</v>
      </c>
      <c r="D388" s="1">
        <v>1</v>
      </c>
      <c r="E388" s="1">
        <v>1</v>
      </c>
      <c r="F388" s="1">
        <v>1</v>
      </c>
      <c r="G388" s="1"/>
      <c r="H388" s="1"/>
      <c r="I388" s="1"/>
      <c r="J388" s="1"/>
      <c r="K388" s="1"/>
      <c r="L388" s="7"/>
      <c r="M388" s="7">
        <f>SUM(C388:J388)</f>
        <v>4</v>
      </c>
    </row>
    <row r="389" spans="2:14" x14ac:dyDescent="0.25">
      <c r="B389" s="17" t="s">
        <v>356</v>
      </c>
      <c r="C389" s="12"/>
      <c r="D389" s="12"/>
      <c r="E389" s="12"/>
      <c r="F389" s="12"/>
      <c r="G389" s="12"/>
      <c r="H389" s="12"/>
      <c r="I389" s="12"/>
      <c r="J389" s="17" t="s">
        <v>356</v>
      </c>
      <c r="K389" s="17"/>
      <c r="L389" s="9">
        <f>SUM(L374:L388)</f>
        <v>4</v>
      </c>
      <c r="M389" s="9">
        <f>SUM(M374:M388)</f>
        <v>13</v>
      </c>
      <c r="N389">
        <f>SUM(L389:M389)</f>
        <v>17</v>
      </c>
    </row>
    <row r="390" spans="2:14" x14ac:dyDescent="0.25">
      <c r="L390" s="24">
        <f>L389/$N$389</f>
        <v>0.23529411764705882</v>
      </c>
      <c r="M390" s="24">
        <f>M389/$N$389</f>
        <v>0.76470588235294112</v>
      </c>
    </row>
    <row r="392" spans="2:14" x14ac:dyDescent="0.25">
      <c r="B392" s="17" t="s">
        <v>374</v>
      </c>
    </row>
    <row r="393" spans="2:14" x14ac:dyDescent="0.25">
      <c r="C393" s="65" t="s">
        <v>19</v>
      </c>
      <c r="D393" s="65"/>
      <c r="E393" s="65"/>
      <c r="F393" s="65"/>
      <c r="G393" s="65"/>
      <c r="L393" s="6" t="s">
        <v>35</v>
      </c>
      <c r="M393" s="6" t="s">
        <v>36</v>
      </c>
    </row>
    <row r="394" spans="2:14" x14ac:dyDescent="0.25">
      <c r="B394" s="3" t="s">
        <v>34</v>
      </c>
      <c r="C394" s="8" t="s">
        <v>375</v>
      </c>
      <c r="D394" s="8" t="s">
        <v>376</v>
      </c>
      <c r="E394" s="8" t="s">
        <v>377</v>
      </c>
      <c r="F394" s="8"/>
      <c r="G394" s="8"/>
      <c r="H394" s="8"/>
      <c r="I394" s="8"/>
      <c r="J394" s="8"/>
      <c r="K394" s="8"/>
      <c r="L394" s="8"/>
      <c r="M394" s="8"/>
    </row>
    <row r="395" spans="2:14" x14ac:dyDescent="0.25">
      <c r="B395" s="4" t="s">
        <v>5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14">
        <f>SUM(C395:J395)</f>
        <v>2</v>
      </c>
      <c r="M395" s="14"/>
    </row>
    <row r="396" spans="2:14" x14ac:dyDescent="0.25">
      <c r="B396" s="2" t="s">
        <v>6</v>
      </c>
      <c r="C396" s="1"/>
      <c r="D396" s="1"/>
      <c r="E396" s="1">
        <v>1</v>
      </c>
      <c r="F396" s="1"/>
      <c r="G396" s="1"/>
      <c r="L396" s="6"/>
      <c r="M396" s="6">
        <f>SUM(C396:J396)</f>
        <v>1</v>
      </c>
    </row>
    <row r="397" spans="2:14" x14ac:dyDescent="0.25">
      <c r="B397" s="3" t="s">
        <v>9</v>
      </c>
      <c r="C397" s="8" t="s">
        <v>378</v>
      </c>
      <c r="D397" s="8" t="s">
        <v>379</v>
      </c>
      <c r="E397" s="8" t="s">
        <v>380</v>
      </c>
      <c r="F397" s="8"/>
      <c r="G397" s="8"/>
      <c r="H397" s="8"/>
      <c r="I397" s="8"/>
      <c r="J397" s="8"/>
      <c r="K397" s="8"/>
      <c r="L397" s="8"/>
      <c r="M397" s="8"/>
    </row>
    <row r="398" spans="2:14" x14ac:dyDescent="0.25">
      <c r="B398" s="4" t="s">
        <v>5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14">
        <f>SUM(C398:J398)</f>
        <v>2</v>
      </c>
      <c r="M398" s="14"/>
    </row>
    <row r="399" spans="2:14" x14ac:dyDescent="0.25">
      <c r="B399" s="2" t="s">
        <v>6</v>
      </c>
      <c r="C399" s="1"/>
      <c r="D399" s="1"/>
      <c r="E399" s="1">
        <v>1</v>
      </c>
      <c r="F399" s="1"/>
      <c r="G399" s="1"/>
      <c r="L399" s="6"/>
      <c r="M399" s="6">
        <f>SUM(C399:J399)</f>
        <v>1</v>
      </c>
    </row>
    <row r="400" spans="2:14" x14ac:dyDescent="0.25">
      <c r="B400" s="3" t="s">
        <v>39</v>
      </c>
      <c r="C400" s="8" t="s">
        <v>381</v>
      </c>
      <c r="D400" s="8" t="s">
        <v>382</v>
      </c>
      <c r="E400" s="8" t="s">
        <v>383</v>
      </c>
      <c r="F400" s="8"/>
      <c r="G400" s="8"/>
      <c r="H400" s="8"/>
      <c r="I400" s="8"/>
      <c r="J400" s="8"/>
      <c r="K400" s="8"/>
      <c r="L400" s="8"/>
      <c r="M400" s="8"/>
    </row>
    <row r="401" spans="2:13" x14ac:dyDescent="0.25">
      <c r="B401" s="4" t="s">
        <v>5</v>
      </c>
      <c r="C401" s="5">
        <v>1</v>
      </c>
      <c r="D401" s="5">
        <v>1</v>
      </c>
      <c r="E401" s="5"/>
      <c r="F401" s="5"/>
      <c r="G401" s="5"/>
      <c r="H401" s="5"/>
      <c r="I401" s="5"/>
      <c r="J401" s="5"/>
      <c r="K401" s="5"/>
      <c r="L401" s="14">
        <f>SUM(C401:J401)</f>
        <v>2</v>
      </c>
      <c r="M401" s="14"/>
    </row>
    <row r="402" spans="2:13" x14ac:dyDescent="0.25">
      <c r="B402" s="2" t="s">
        <v>6</v>
      </c>
      <c r="C402" s="1"/>
      <c r="D402" s="1"/>
      <c r="E402" s="1">
        <v>1</v>
      </c>
      <c r="F402" s="1"/>
      <c r="G402" s="1"/>
      <c r="H402" s="1"/>
      <c r="I402" s="1"/>
      <c r="J402" s="1"/>
      <c r="K402" s="1"/>
      <c r="L402" s="6"/>
      <c r="M402" s="6">
        <f>SUM(C402:J402)</f>
        <v>1</v>
      </c>
    </row>
    <row r="403" spans="2:13" x14ac:dyDescent="0.25">
      <c r="B403" s="3" t="s">
        <v>16</v>
      </c>
      <c r="C403" s="8" t="s">
        <v>384</v>
      </c>
      <c r="D403" s="8" t="s">
        <v>385</v>
      </c>
      <c r="E403" s="8" t="s">
        <v>386</v>
      </c>
      <c r="F403" s="8" t="s">
        <v>387</v>
      </c>
      <c r="G403" s="8"/>
      <c r="H403" s="8"/>
      <c r="I403" s="8"/>
      <c r="J403" s="8"/>
      <c r="K403" s="8"/>
      <c r="L403" s="8"/>
      <c r="M403" s="8"/>
    </row>
    <row r="404" spans="2:13" x14ac:dyDescent="0.25">
      <c r="B404" s="4" t="s">
        <v>5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14">
        <f>SUM(C404:J404)</f>
        <v>2</v>
      </c>
      <c r="M404" s="14"/>
    </row>
    <row r="405" spans="2:13" x14ac:dyDescent="0.25">
      <c r="B405" s="2" t="s">
        <v>6</v>
      </c>
      <c r="C405" s="1"/>
      <c r="D405" s="1"/>
      <c r="E405" s="1">
        <v>1</v>
      </c>
      <c r="F405" s="1">
        <v>1</v>
      </c>
      <c r="G405" s="1"/>
      <c r="H405" s="1"/>
      <c r="I405" s="1"/>
      <c r="J405" s="1"/>
      <c r="K405" s="1"/>
      <c r="L405" s="6"/>
      <c r="M405" s="6">
        <f>SUM(C405:J405)</f>
        <v>2</v>
      </c>
    </row>
    <row r="406" spans="2:13" x14ac:dyDescent="0.25">
      <c r="B406" s="3" t="s">
        <v>17</v>
      </c>
      <c r="C406" s="8" t="s">
        <v>388</v>
      </c>
      <c r="D406" s="8" t="s">
        <v>389</v>
      </c>
      <c r="E406" s="8"/>
      <c r="F406" s="8"/>
      <c r="G406" s="8"/>
      <c r="H406" s="8"/>
      <c r="I406" s="8"/>
      <c r="J406" s="8"/>
      <c r="K406" s="8"/>
      <c r="L406" s="8"/>
      <c r="M406" s="8"/>
    </row>
    <row r="407" spans="2:13" x14ac:dyDescent="0.25">
      <c r="B407" s="4" t="s">
        <v>5</v>
      </c>
      <c r="C407" s="5">
        <v>1</v>
      </c>
      <c r="D407" s="5"/>
      <c r="E407" s="5"/>
      <c r="F407" s="5"/>
      <c r="G407" s="5"/>
      <c r="H407" s="5"/>
      <c r="I407" s="5"/>
      <c r="J407" s="5"/>
      <c r="K407" s="5"/>
      <c r="L407" s="14">
        <f>SUM(C407:J407)</f>
        <v>1</v>
      </c>
      <c r="M407" s="14"/>
    </row>
    <row r="408" spans="2:13" x14ac:dyDescent="0.25">
      <c r="B408" s="2" t="s">
        <v>6</v>
      </c>
      <c r="C408" s="1"/>
      <c r="D408" s="1">
        <v>1</v>
      </c>
      <c r="E408" s="1"/>
      <c r="F408" s="1"/>
      <c r="G408" s="1"/>
      <c r="H408" s="1"/>
      <c r="I408" s="1"/>
      <c r="J408" s="1"/>
      <c r="K408" s="1"/>
      <c r="L408" s="7"/>
      <c r="M408" s="7">
        <f>SUM(C408:J408)</f>
        <v>1</v>
      </c>
    </row>
    <row r="409" spans="2:13" x14ac:dyDescent="0.25">
      <c r="B409" s="17" t="s">
        <v>374</v>
      </c>
      <c r="C409" s="12"/>
      <c r="D409" s="12"/>
      <c r="E409" s="12"/>
      <c r="F409" s="12"/>
      <c r="G409" s="12"/>
      <c r="H409" s="12"/>
      <c r="I409" s="12"/>
      <c r="J409" s="17" t="s">
        <v>374</v>
      </c>
      <c r="K409" s="17"/>
      <c r="L409" s="9">
        <f>SUM(L394:L408)</f>
        <v>9</v>
      </c>
      <c r="M409" s="9">
        <f>SUM(M394:M408)</f>
        <v>6</v>
      </c>
    </row>
    <row r="412" spans="2:13" x14ac:dyDescent="0.25">
      <c r="B412" s="17" t="s">
        <v>390</v>
      </c>
    </row>
    <row r="413" spans="2:13" x14ac:dyDescent="0.25">
      <c r="C413" s="65" t="s">
        <v>19</v>
      </c>
      <c r="D413" s="65"/>
      <c r="E413" s="65"/>
      <c r="F413" s="65"/>
      <c r="G413" s="65"/>
      <c r="L413" s="6" t="s">
        <v>35</v>
      </c>
      <c r="M413" s="6" t="s">
        <v>36</v>
      </c>
    </row>
    <row r="414" spans="2:13" x14ac:dyDescent="0.25">
      <c r="B414" s="3" t="s">
        <v>34</v>
      </c>
      <c r="C414" s="8" t="s">
        <v>391</v>
      </c>
      <c r="D414" s="8" t="s">
        <v>392</v>
      </c>
      <c r="E414" s="8"/>
      <c r="F414" s="8"/>
      <c r="G414" s="8"/>
      <c r="H414" s="8"/>
      <c r="I414" s="8"/>
      <c r="J414" s="8"/>
      <c r="K414" s="8"/>
      <c r="L414" s="8"/>
      <c r="M414" s="8"/>
    </row>
    <row r="415" spans="2:13" x14ac:dyDescent="0.25">
      <c r="B415" s="4" t="s">
        <v>5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14">
        <f>SUM(C415:J415)</f>
        <v>2</v>
      </c>
      <c r="M415" s="14"/>
    </row>
    <row r="416" spans="2:13" x14ac:dyDescent="0.25">
      <c r="B416" s="2" t="s">
        <v>6</v>
      </c>
      <c r="C416" s="1"/>
      <c r="D416" s="1"/>
      <c r="E416" s="1"/>
      <c r="F416" s="1"/>
      <c r="G416" s="1"/>
      <c r="L416" s="6"/>
      <c r="M416" s="6">
        <f>SUM(C416:J416)</f>
        <v>0</v>
      </c>
    </row>
    <row r="417" spans="2:13" x14ac:dyDescent="0.25">
      <c r="B417" s="3" t="s">
        <v>9</v>
      </c>
      <c r="C417" s="8" t="s">
        <v>393</v>
      </c>
      <c r="D417" s="8" t="s">
        <v>394</v>
      </c>
      <c r="E417" s="8" t="s">
        <v>395</v>
      </c>
      <c r="F417" s="8"/>
      <c r="G417" s="8"/>
      <c r="H417" s="8"/>
      <c r="I417" s="8"/>
      <c r="J417" s="8"/>
      <c r="K417" s="8"/>
      <c r="L417" s="8"/>
      <c r="M417" s="8"/>
    </row>
    <row r="418" spans="2:13" x14ac:dyDescent="0.25">
      <c r="B418" s="4" t="s">
        <v>5</v>
      </c>
      <c r="C418" s="5"/>
      <c r="D418" s="5"/>
      <c r="E418" s="5">
        <v>1</v>
      </c>
      <c r="F418" s="5"/>
      <c r="G418" s="5"/>
      <c r="H418" s="5"/>
      <c r="I418" s="5"/>
      <c r="J418" s="5"/>
      <c r="K418" s="5"/>
      <c r="L418" s="14">
        <f>SUM(C418:J418)</f>
        <v>1</v>
      </c>
      <c r="M418" s="14"/>
    </row>
    <row r="419" spans="2:13" x14ac:dyDescent="0.25">
      <c r="B419" s="2" t="s">
        <v>6</v>
      </c>
      <c r="C419" s="1">
        <v>1</v>
      </c>
      <c r="D419" s="1">
        <v>1</v>
      </c>
      <c r="E419" s="1"/>
      <c r="F419" s="1"/>
      <c r="G419" s="1"/>
      <c r="L419" s="6"/>
      <c r="M419" s="6">
        <f>SUM(C419:J419)</f>
        <v>2</v>
      </c>
    </row>
    <row r="420" spans="2:13" x14ac:dyDescent="0.25">
      <c r="B420" s="3" t="s">
        <v>39</v>
      </c>
      <c r="C420" s="8" t="s">
        <v>396</v>
      </c>
      <c r="D420" s="8" t="s">
        <v>397</v>
      </c>
      <c r="E420" s="8" t="s">
        <v>398</v>
      </c>
      <c r="F420" s="8" t="s">
        <v>399</v>
      </c>
      <c r="G420" s="8"/>
      <c r="H420" s="8"/>
      <c r="I420" s="8"/>
      <c r="J420" s="8"/>
      <c r="K420" s="8"/>
      <c r="L420" s="8"/>
      <c r="M420" s="8"/>
    </row>
    <row r="421" spans="2:13" x14ac:dyDescent="0.25">
      <c r="B421" s="4" t="s">
        <v>5</v>
      </c>
      <c r="C421" s="5"/>
      <c r="D421" s="5"/>
      <c r="E421" s="5">
        <v>1</v>
      </c>
      <c r="F421" s="5">
        <v>1</v>
      </c>
      <c r="G421" s="5"/>
      <c r="H421" s="5"/>
      <c r="I421" s="5"/>
      <c r="J421" s="5"/>
      <c r="K421" s="5"/>
      <c r="L421" s="14">
        <f>SUM(C421:J421)</f>
        <v>2</v>
      </c>
      <c r="M421" s="14"/>
    </row>
    <row r="422" spans="2:13" x14ac:dyDescent="0.25">
      <c r="B422" s="2" t="s">
        <v>6</v>
      </c>
      <c r="C422" s="1">
        <v>1</v>
      </c>
      <c r="D422" s="1">
        <v>1</v>
      </c>
      <c r="E422" s="1"/>
      <c r="F422" s="1"/>
      <c r="G422" s="1"/>
      <c r="H422" s="1"/>
      <c r="I422" s="1"/>
      <c r="J422" s="1"/>
      <c r="K422" s="1"/>
      <c r="L422" s="6"/>
      <c r="M422" s="6">
        <f>SUM(C422:J422)</f>
        <v>2</v>
      </c>
    </row>
    <row r="423" spans="2:13" x14ac:dyDescent="0.25">
      <c r="B423" s="3" t="s">
        <v>16</v>
      </c>
      <c r="C423" s="8" t="s">
        <v>400</v>
      </c>
      <c r="D423" s="8" t="s">
        <v>401</v>
      </c>
      <c r="E423" s="8" t="s">
        <v>402</v>
      </c>
      <c r="F423" s="8"/>
      <c r="G423" s="8"/>
      <c r="H423" s="8"/>
      <c r="I423" s="8"/>
      <c r="J423" s="8"/>
      <c r="K423" s="8"/>
      <c r="L423" s="8"/>
      <c r="M423" s="8"/>
    </row>
    <row r="424" spans="2:13" x14ac:dyDescent="0.25">
      <c r="B424" s="4" t="s">
        <v>5</v>
      </c>
      <c r="C424" s="5"/>
      <c r="D424" s="5">
        <v>1</v>
      </c>
      <c r="E424" s="5">
        <v>1</v>
      </c>
      <c r="F424" s="5"/>
      <c r="G424" s="5"/>
      <c r="H424" s="5"/>
      <c r="I424" s="5"/>
      <c r="J424" s="5"/>
      <c r="K424" s="5"/>
      <c r="L424" s="14">
        <f>SUM(C424:J424)</f>
        <v>2</v>
      </c>
      <c r="M424" s="14"/>
    </row>
    <row r="425" spans="2:13" x14ac:dyDescent="0.25">
      <c r="B425" s="2" t="s">
        <v>6</v>
      </c>
      <c r="C425" s="1">
        <v>1</v>
      </c>
      <c r="D425" s="1"/>
      <c r="E425" s="1"/>
      <c r="F425" s="1"/>
      <c r="G425" s="1"/>
      <c r="H425" s="1"/>
      <c r="I425" s="1"/>
      <c r="J425" s="1"/>
      <c r="K425" s="1"/>
      <c r="L425" s="6"/>
      <c r="M425" s="6">
        <f>SUM(C425:J425)</f>
        <v>1</v>
      </c>
    </row>
    <row r="426" spans="2:13" x14ac:dyDescent="0.25">
      <c r="B426" s="3" t="s">
        <v>17</v>
      </c>
      <c r="C426" s="8" t="s">
        <v>403</v>
      </c>
      <c r="D426" s="8" t="s">
        <v>404</v>
      </c>
      <c r="E426" s="8"/>
      <c r="F426" s="8"/>
      <c r="G426" s="8"/>
      <c r="H426" s="8"/>
      <c r="I426" s="8"/>
      <c r="J426" s="8"/>
      <c r="K426" s="8"/>
      <c r="L426" s="8"/>
      <c r="M426" s="8"/>
    </row>
    <row r="427" spans="2:13" x14ac:dyDescent="0.25">
      <c r="B427" s="4" t="s">
        <v>5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14">
        <f>SUM(C427:J427)</f>
        <v>2</v>
      </c>
      <c r="M427" s="14"/>
    </row>
    <row r="428" spans="2:13" x14ac:dyDescent="0.25">
      <c r="B428" s="2" t="s">
        <v>6</v>
      </c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7">
        <f>SUM(C428:J428)</f>
        <v>0</v>
      </c>
    </row>
    <row r="429" spans="2:13" x14ac:dyDescent="0.25">
      <c r="B429" s="17" t="s">
        <v>390</v>
      </c>
      <c r="C429" s="12"/>
      <c r="D429" s="12"/>
      <c r="E429" s="12"/>
      <c r="F429" s="12"/>
      <c r="G429" s="12"/>
      <c r="H429" s="12"/>
      <c r="I429" s="12"/>
      <c r="J429" s="17" t="s">
        <v>390</v>
      </c>
      <c r="K429" s="17"/>
      <c r="L429" s="9">
        <f>SUM(L414:L428)</f>
        <v>9</v>
      </c>
      <c r="M429" s="9">
        <f>SUM(M414:M428)</f>
        <v>5</v>
      </c>
    </row>
    <row r="432" spans="2:13" x14ac:dyDescent="0.25">
      <c r="B432" s="17" t="s">
        <v>405</v>
      </c>
    </row>
    <row r="433" spans="2:13" x14ac:dyDescent="0.25">
      <c r="C433" s="65" t="s">
        <v>19</v>
      </c>
      <c r="D433" s="65"/>
      <c r="E433" s="65"/>
      <c r="F433" s="65"/>
      <c r="G433" s="65"/>
      <c r="L433" s="6" t="s">
        <v>35</v>
      </c>
      <c r="M433" s="6" t="s">
        <v>36</v>
      </c>
    </row>
    <row r="434" spans="2:13" x14ac:dyDescent="0.25">
      <c r="B434" s="3" t="s">
        <v>34</v>
      </c>
      <c r="C434" s="8" t="s">
        <v>406</v>
      </c>
      <c r="D434" s="8" t="s">
        <v>407</v>
      </c>
      <c r="E434" s="8"/>
      <c r="F434" s="8"/>
      <c r="G434" s="8"/>
      <c r="H434" s="8"/>
      <c r="I434" s="8"/>
      <c r="J434" s="8"/>
      <c r="K434" s="8"/>
      <c r="L434" s="8"/>
      <c r="M434" s="8"/>
    </row>
    <row r="435" spans="2:13" x14ac:dyDescent="0.25">
      <c r="B435" s="4" t="s">
        <v>5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14">
        <f>SUM(C435:J435)</f>
        <v>2</v>
      </c>
      <c r="M435" s="14"/>
    </row>
    <row r="436" spans="2:13" x14ac:dyDescent="0.25">
      <c r="B436" s="2" t="s">
        <v>6</v>
      </c>
      <c r="C436" s="1"/>
      <c r="D436" s="1"/>
      <c r="E436" s="1"/>
      <c r="F436" s="1"/>
      <c r="G436" s="1"/>
      <c r="L436" s="6"/>
      <c r="M436" s="6">
        <f>SUM(C436:J436)</f>
        <v>0</v>
      </c>
    </row>
    <row r="437" spans="2:13" x14ac:dyDescent="0.25">
      <c r="B437" s="3" t="s">
        <v>9</v>
      </c>
      <c r="C437" s="8" t="s">
        <v>408</v>
      </c>
      <c r="D437" s="8" t="s">
        <v>409</v>
      </c>
      <c r="E437" s="8"/>
      <c r="F437" s="8"/>
      <c r="G437" s="8"/>
      <c r="H437" s="8"/>
      <c r="I437" s="8"/>
      <c r="J437" s="8"/>
      <c r="K437" s="8"/>
      <c r="L437" s="8"/>
      <c r="M437" s="8"/>
    </row>
    <row r="438" spans="2:13" x14ac:dyDescent="0.25">
      <c r="B438" s="4" t="s">
        <v>5</v>
      </c>
      <c r="C438" s="5"/>
      <c r="D438" s="5">
        <v>1</v>
      </c>
      <c r="E438" s="5"/>
      <c r="F438" s="5"/>
      <c r="G438" s="5"/>
      <c r="H438" s="5"/>
      <c r="I438" s="5"/>
      <c r="J438" s="5"/>
      <c r="K438" s="5"/>
      <c r="L438" s="14">
        <f>SUM(C438:J438)</f>
        <v>1</v>
      </c>
      <c r="M438" s="14"/>
    </row>
    <row r="439" spans="2:13" x14ac:dyDescent="0.25">
      <c r="B439" s="2" t="s">
        <v>6</v>
      </c>
      <c r="C439" s="1">
        <v>1</v>
      </c>
      <c r="D439" s="1"/>
      <c r="E439" s="1"/>
      <c r="F439" s="1"/>
      <c r="G439" s="1"/>
      <c r="L439" s="6"/>
      <c r="M439" s="6">
        <f>SUM(C439:J439)</f>
        <v>1</v>
      </c>
    </row>
    <row r="440" spans="2:13" x14ac:dyDescent="0.25">
      <c r="B440" s="3" t="s">
        <v>39</v>
      </c>
      <c r="C440" s="8" t="s">
        <v>410</v>
      </c>
      <c r="D440" s="8" t="s">
        <v>411</v>
      </c>
      <c r="E440" s="8" t="s">
        <v>412</v>
      </c>
      <c r="F440" s="8" t="s">
        <v>413</v>
      </c>
      <c r="G440" s="8" t="s">
        <v>414</v>
      </c>
      <c r="H440" s="8"/>
      <c r="I440" s="8"/>
      <c r="J440" s="8"/>
      <c r="K440" s="8"/>
      <c r="L440" s="8"/>
      <c r="M440" s="8"/>
    </row>
    <row r="441" spans="2:13" x14ac:dyDescent="0.25">
      <c r="B441" s="4" t="s">
        <v>5</v>
      </c>
      <c r="C441" s="5"/>
      <c r="D441" s="5"/>
      <c r="E441" s="5"/>
      <c r="F441" s="5">
        <v>1</v>
      </c>
      <c r="G441" s="5"/>
      <c r="H441" s="5"/>
      <c r="I441" s="5"/>
      <c r="J441" s="5"/>
      <c r="K441" s="5"/>
      <c r="L441" s="14">
        <f>SUM(C441:J441)</f>
        <v>1</v>
      </c>
      <c r="M441" s="14"/>
    </row>
    <row r="442" spans="2:13" x14ac:dyDescent="0.25">
      <c r="B442" s="2" t="s">
        <v>6</v>
      </c>
      <c r="C442" s="1">
        <v>1</v>
      </c>
      <c r="D442" s="1">
        <v>1</v>
      </c>
      <c r="E442" s="1">
        <v>1</v>
      </c>
      <c r="F442" s="1"/>
      <c r="G442" s="1">
        <v>1</v>
      </c>
      <c r="H442" s="1"/>
      <c r="I442" s="1"/>
      <c r="J442" s="1"/>
      <c r="K442" s="1"/>
      <c r="L442" s="6"/>
      <c r="M442" s="6">
        <f>SUM(C442:J442)</f>
        <v>4</v>
      </c>
    </row>
    <row r="443" spans="2:13" x14ac:dyDescent="0.25">
      <c r="B443" s="3" t="s">
        <v>16</v>
      </c>
      <c r="C443" s="8" t="s">
        <v>415</v>
      </c>
      <c r="D443" s="8" t="s">
        <v>416</v>
      </c>
      <c r="E443" s="8" t="s">
        <v>417</v>
      </c>
      <c r="F443" s="8" t="s">
        <v>418</v>
      </c>
      <c r="G443" s="8" t="s">
        <v>419</v>
      </c>
      <c r="H443" s="8"/>
      <c r="I443" s="8"/>
      <c r="J443" s="8"/>
      <c r="K443" s="8"/>
      <c r="L443" s="8"/>
      <c r="M443" s="8"/>
    </row>
    <row r="444" spans="2:13" x14ac:dyDescent="0.25">
      <c r="B444" s="4" t="s">
        <v>5</v>
      </c>
      <c r="C444" s="5">
        <v>1</v>
      </c>
      <c r="D444" s="5">
        <v>1</v>
      </c>
      <c r="E444" s="5">
        <v>1</v>
      </c>
      <c r="F444" s="5"/>
      <c r="G444" s="5"/>
      <c r="H444" s="5"/>
      <c r="I444" s="5"/>
      <c r="J444" s="5"/>
      <c r="K444" s="5"/>
      <c r="L444" s="14">
        <f>SUM(C444:J444)</f>
        <v>3</v>
      </c>
      <c r="M444" s="14"/>
    </row>
    <row r="445" spans="2:13" x14ac:dyDescent="0.25">
      <c r="B445" s="2" t="s">
        <v>6</v>
      </c>
      <c r="C445" s="1"/>
      <c r="D445" s="1"/>
      <c r="E445" s="1"/>
      <c r="F445" s="1">
        <v>1</v>
      </c>
      <c r="G445" s="1">
        <v>1</v>
      </c>
      <c r="H445" s="1"/>
      <c r="I445" s="1"/>
      <c r="J445" s="1"/>
      <c r="K445" s="1"/>
      <c r="L445" s="6"/>
      <c r="M445" s="6">
        <f>SUM(C445:J445)</f>
        <v>2</v>
      </c>
    </row>
    <row r="446" spans="2:13" x14ac:dyDescent="0.25">
      <c r="B446" s="3" t="s">
        <v>17</v>
      </c>
      <c r="C446" s="8" t="s">
        <v>420</v>
      </c>
      <c r="D446" s="8" t="s">
        <v>421</v>
      </c>
      <c r="E446" s="8"/>
      <c r="F446" s="8"/>
      <c r="G446" s="8"/>
      <c r="H446" s="8"/>
      <c r="I446" s="8"/>
      <c r="J446" s="8"/>
      <c r="K446" s="8"/>
      <c r="L446" s="8"/>
      <c r="M446" s="8"/>
    </row>
    <row r="447" spans="2:13" x14ac:dyDescent="0.25">
      <c r="B447" s="4" t="s">
        <v>5</v>
      </c>
      <c r="C447" s="5"/>
      <c r="D447" s="5"/>
      <c r="E447" s="5"/>
      <c r="F447" s="5"/>
      <c r="G447" s="5"/>
      <c r="H447" s="5"/>
      <c r="I447" s="5"/>
      <c r="J447" s="5"/>
      <c r="K447" s="5"/>
      <c r="L447" s="14">
        <f>SUM(C447:J447)</f>
        <v>0</v>
      </c>
      <c r="M447" s="14"/>
    </row>
    <row r="448" spans="2:13" x14ac:dyDescent="0.25">
      <c r="B448" s="2" t="s">
        <v>6</v>
      </c>
      <c r="C448" s="1">
        <v>1</v>
      </c>
      <c r="D448" s="1">
        <v>1</v>
      </c>
      <c r="E448" s="1"/>
      <c r="F448" s="1"/>
      <c r="G448" s="1"/>
      <c r="H448" s="1"/>
      <c r="I448" s="1"/>
      <c r="J448" s="1"/>
      <c r="K448" s="1"/>
      <c r="L448" s="7"/>
      <c r="M448" s="7">
        <f>SUM(C448:J448)</f>
        <v>2</v>
      </c>
    </row>
    <row r="449" spans="2:13" x14ac:dyDescent="0.25">
      <c r="B449" s="17" t="s">
        <v>405</v>
      </c>
      <c r="C449" s="12"/>
      <c r="D449" s="12"/>
      <c r="E449" s="12"/>
      <c r="F449" s="12"/>
      <c r="G449" s="12"/>
      <c r="H449" s="12"/>
      <c r="I449" s="12"/>
      <c r="J449" s="17" t="s">
        <v>405</v>
      </c>
      <c r="K449" s="17"/>
      <c r="L449" s="9">
        <f>SUM(L434:L448)</f>
        <v>7</v>
      </c>
      <c r="M449" s="9">
        <f>SUM(M434:M448)</f>
        <v>9</v>
      </c>
    </row>
    <row r="452" spans="2:13" x14ac:dyDescent="0.25">
      <c r="B452" s="17" t="s">
        <v>422</v>
      </c>
    </row>
    <row r="453" spans="2:13" x14ac:dyDescent="0.25">
      <c r="C453" s="65" t="s">
        <v>19</v>
      </c>
      <c r="D453" s="65"/>
      <c r="E453" s="65"/>
      <c r="F453" s="65"/>
      <c r="G453" s="65"/>
      <c r="L453" s="6" t="s">
        <v>35</v>
      </c>
      <c r="M453" s="6" t="s">
        <v>36</v>
      </c>
    </row>
    <row r="454" spans="2:13" x14ac:dyDescent="0.25">
      <c r="B454" s="3" t="s">
        <v>34</v>
      </c>
      <c r="C454" s="8" t="s">
        <v>423</v>
      </c>
      <c r="D454" s="8" t="s">
        <v>424</v>
      </c>
      <c r="E454" s="8"/>
      <c r="F454" s="8"/>
      <c r="G454" s="8"/>
      <c r="H454" s="8"/>
      <c r="I454" s="8"/>
      <c r="J454" s="8"/>
      <c r="K454" s="8"/>
      <c r="L454" s="8"/>
      <c r="M454" s="8"/>
    </row>
    <row r="455" spans="2:13" x14ac:dyDescent="0.25">
      <c r="B455" s="4" t="s">
        <v>5</v>
      </c>
      <c r="C455" s="5">
        <v>1</v>
      </c>
      <c r="D455" s="5"/>
      <c r="E455" s="5"/>
      <c r="F455" s="5"/>
      <c r="G455" s="5"/>
      <c r="H455" s="5"/>
      <c r="I455" s="5"/>
      <c r="J455" s="5"/>
      <c r="K455" s="5"/>
      <c r="L455" s="14">
        <f>SUM(C455:J455)</f>
        <v>1</v>
      </c>
      <c r="M455" s="14"/>
    </row>
    <row r="456" spans="2:13" x14ac:dyDescent="0.25">
      <c r="B456" s="2" t="s">
        <v>6</v>
      </c>
      <c r="C456" s="1"/>
      <c r="D456" s="1">
        <v>1</v>
      </c>
      <c r="E456" s="1"/>
      <c r="F456" s="1"/>
      <c r="G456" s="1"/>
      <c r="L456" s="6"/>
      <c r="M456" s="6">
        <f>SUM(C456:J456)</f>
        <v>1</v>
      </c>
    </row>
    <row r="457" spans="2:13" x14ac:dyDescent="0.25">
      <c r="B457" s="3" t="s">
        <v>9</v>
      </c>
      <c r="C457" s="8" t="s">
        <v>425</v>
      </c>
      <c r="D457" s="8" t="s">
        <v>426</v>
      </c>
      <c r="E457" s="8" t="s">
        <v>427</v>
      </c>
      <c r="F457" s="8" t="s">
        <v>428</v>
      </c>
      <c r="G457" s="8" t="s">
        <v>429</v>
      </c>
      <c r="H457" s="8"/>
      <c r="I457" s="8"/>
      <c r="J457" s="8"/>
      <c r="K457" s="8"/>
      <c r="L457" s="8"/>
      <c r="M457" s="8"/>
    </row>
    <row r="458" spans="2:13" x14ac:dyDescent="0.25">
      <c r="B458" s="4" t="s">
        <v>5</v>
      </c>
      <c r="C458" s="5"/>
      <c r="D458" s="5"/>
      <c r="E458" s="5"/>
      <c r="F458" s="5"/>
      <c r="G458" s="5"/>
      <c r="H458" s="5"/>
      <c r="I458" s="5"/>
      <c r="J458" s="5"/>
      <c r="K458" s="5"/>
      <c r="L458" s="14">
        <f>SUM(C458:J458)</f>
        <v>0</v>
      </c>
      <c r="M458" s="14"/>
    </row>
    <row r="459" spans="2:13" x14ac:dyDescent="0.25">
      <c r="B459" s="2" t="s">
        <v>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L459" s="6"/>
      <c r="M459" s="6">
        <f>SUM(C459:J459)</f>
        <v>5</v>
      </c>
    </row>
    <row r="460" spans="2:13" x14ac:dyDescent="0.25">
      <c r="B460" s="3" t="s">
        <v>39</v>
      </c>
      <c r="C460" s="8" t="s">
        <v>430</v>
      </c>
      <c r="D460" s="8" t="s">
        <v>431</v>
      </c>
      <c r="E460" s="8" t="s">
        <v>432</v>
      </c>
      <c r="F460" s="8" t="s">
        <v>433</v>
      </c>
      <c r="G460" s="8" t="s">
        <v>434</v>
      </c>
      <c r="H460" s="8"/>
      <c r="I460" s="8"/>
      <c r="J460" s="8"/>
      <c r="K460" s="8"/>
      <c r="L460" s="8"/>
      <c r="M460" s="8"/>
    </row>
    <row r="461" spans="2:13" x14ac:dyDescent="0.25">
      <c r="B461" s="4" t="s">
        <v>5</v>
      </c>
      <c r="C461" s="5"/>
      <c r="D461" s="5"/>
      <c r="E461" s="5"/>
      <c r="F461" s="5"/>
      <c r="G461" s="5"/>
      <c r="H461" s="5"/>
      <c r="I461" s="5"/>
      <c r="J461" s="5"/>
      <c r="K461" s="5"/>
      <c r="L461" s="14">
        <f>SUM(C461:J461)</f>
        <v>0</v>
      </c>
      <c r="M461" s="14"/>
    </row>
    <row r="462" spans="2:13" x14ac:dyDescent="0.25">
      <c r="B462" s="2" t="s">
        <v>6</v>
      </c>
      <c r="C462" s="1">
        <v>1</v>
      </c>
      <c r="D462" s="1">
        <v>1</v>
      </c>
      <c r="E462" s="1">
        <v>1</v>
      </c>
      <c r="F462" s="1">
        <v>1</v>
      </c>
      <c r="G462" s="1">
        <v>1</v>
      </c>
      <c r="H462" s="1"/>
      <c r="I462" s="1"/>
      <c r="J462" s="1"/>
      <c r="K462" s="1"/>
      <c r="L462" s="6"/>
      <c r="M462" s="6">
        <f>SUM(C462:J462)</f>
        <v>5</v>
      </c>
    </row>
    <row r="463" spans="2:13" x14ac:dyDescent="0.25">
      <c r="B463" s="3" t="s">
        <v>16</v>
      </c>
      <c r="C463" s="8" t="s">
        <v>435</v>
      </c>
      <c r="D463" s="8" t="s">
        <v>436</v>
      </c>
      <c r="E463" s="8" t="s">
        <v>437</v>
      </c>
      <c r="F463" s="8" t="s">
        <v>438</v>
      </c>
      <c r="G463" s="8"/>
      <c r="H463" s="8"/>
      <c r="I463" s="8"/>
      <c r="J463" s="8"/>
      <c r="K463" s="8"/>
      <c r="L463" s="8"/>
      <c r="M463" s="8"/>
    </row>
    <row r="464" spans="2:13" x14ac:dyDescent="0.25">
      <c r="B464" s="4" t="s">
        <v>5</v>
      </c>
      <c r="C464" s="5"/>
      <c r="D464" s="5"/>
      <c r="E464" s="5"/>
      <c r="F464" s="5"/>
      <c r="G464" s="5"/>
      <c r="H464" s="5"/>
      <c r="I464" s="5"/>
      <c r="J464" s="5"/>
      <c r="K464" s="5"/>
      <c r="L464" s="14">
        <f>SUM(C464:J464)</f>
        <v>0</v>
      </c>
      <c r="M464" s="14"/>
    </row>
    <row r="465" spans="2:14" x14ac:dyDescent="0.25">
      <c r="B465" s="2" t="s">
        <v>6</v>
      </c>
      <c r="C465" s="1">
        <v>1</v>
      </c>
      <c r="D465" s="1">
        <v>1</v>
      </c>
      <c r="E465" s="1">
        <v>1</v>
      </c>
      <c r="F465" s="1">
        <v>1</v>
      </c>
      <c r="G465" s="1"/>
      <c r="H465" s="1"/>
      <c r="I465" s="1"/>
      <c r="J465" s="1"/>
      <c r="K465" s="1"/>
      <c r="L465" s="6"/>
      <c r="M465" s="6">
        <f>SUM(C465:J465)</f>
        <v>4</v>
      </c>
    </row>
    <row r="466" spans="2:14" x14ac:dyDescent="0.25">
      <c r="B466" s="3" t="s">
        <v>17</v>
      </c>
      <c r="C466" s="8" t="s">
        <v>439</v>
      </c>
      <c r="D466" s="8" t="s">
        <v>440</v>
      </c>
      <c r="E466" s="8"/>
      <c r="F466" s="8"/>
      <c r="G466" s="8"/>
      <c r="H466" s="8"/>
      <c r="I466" s="8"/>
      <c r="J466" s="8"/>
      <c r="K466" s="8"/>
      <c r="L466" s="8"/>
      <c r="M466" s="8"/>
    </row>
    <row r="467" spans="2:14" x14ac:dyDescent="0.25">
      <c r="B467" s="4" t="s">
        <v>5</v>
      </c>
      <c r="C467" s="5"/>
      <c r="D467" s="5"/>
      <c r="E467" s="5"/>
      <c r="F467" s="5"/>
      <c r="G467" s="5"/>
      <c r="H467" s="5"/>
      <c r="I467" s="5"/>
      <c r="J467" s="5"/>
      <c r="K467" s="5"/>
      <c r="L467" s="14">
        <f>SUM(C467:J467)</f>
        <v>0</v>
      </c>
      <c r="M467" s="14"/>
    </row>
    <row r="468" spans="2:14" x14ac:dyDescent="0.25">
      <c r="B468" s="2" t="s">
        <v>6</v>
      </c>
      <c r="C468" s="1">
        <v>1</v>
      </c>
      <c r="D468" s="1">
        <v>1</v>
      </c>
      <c r="E468" s="1"/>
      <c r="F468" s="1"/>
      <c r="G468" s="1"/>
      <c r="H468" s="1"/>
      <c r="I468" s="1"/>
      <c r="J468" s="1"/>
      <c r="K468" s="1"/>
      <c r="L468" s="7"/>
      <c r="M468" s="7">
        <f>SUM(C468:J468)</f>
        <v>2</v>
      </c>
    </row>
    <row r="469" spans="2:14" x14ac:dyDescent="0.25">
      <c r="B469" s="17" t="s">
        <v>422</v>
      </c>
      <c r="C469" s="12"/>
      <c r="D469" s="12"/>
      <c r="E469" s="12"/>
      <c r="F469" s="12"/>
      <c r="G469" s="12"/>
      <c r="H469" s="12"/>
      <c r="I469" s="12"/>
      <c r="J469" s="17" t="s">
        <v>422</v>
      </c>
      <c r="K469" s="17"/>
      <c r="L469" s="9">
        <f>SUM(L454:L468)</f>
        <v>1</v>
      </c>
      <c r="M469" s="9">
        <f>SUM(M454:M468)</f>
        <v>17</v>
      </c>
      <c r="N469">
        <f>SUM(L469:M469)</f>
        <v>18</v>
      </c>
    </row>
    <row r="470" spans="2:14" x14ac:dyDescent="0.25">
      <c r="L470" s="24">
        <f>L469/N469</f>
        <v>5.5555555555555552E-2</v>
      </c>
      <c r="M470" s="24">
        <f>M469/N469</f>
        <v>0.94444444444444442</v>
      </c>
    </row>
    <row r="472" spans="2:14" x14ac:dyDescent="0.25">
      <c r="B472" s="17" t="s">
        <v>441</v>
      </c>
    </row>
    <row r="473" spans="2:14" x14ac:dyDescent="0.25">
      <c r="C473" s="65" t="s">
        <v>19</v>
      </c>
      <c r="D473" s="65"/>
      <c r="E473" s="65"/>
      <c r="F473" s="65"/>
      <c r="G473" s="65"/>
      <c r="L473" s="6" t="s">
        <v>35</v>
      </c>
      <c r="M473" s="6" t="s">
        <v>36</v>
      </c>
    </row>
    <row r="474" spans="2:14" x14ac:dyDescent="0.25">
      <c r="B474" s="3" t="s">
        <v>34</v>
      </c>
      <c r="C474" s="8" t="s">
        <v>442</v>
      </c>
      <c r="D474" s="8" t="s">
        <v>443</v>
      </c>
      <c r="E474" s="8"/>
      <c r="F474" s="8"/>
      <c r="G474" s="8"/>
      <c r="H474" s="8"/>
      <c r="I474" s="8"/>
      <c r="J474" s="8"/>
      <c r="K474" s="8"/>
      <c r="L474" s="8"/>
      <c r="M474" s="8"/>
    </row>
    <row r="475" spans="2:14" x14ac:dyDescent="0.25">
      <c r="B475" s="4" t="s">
        <v>5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14">
        <f>SUM(C475:J475)</f>
        <v>2</v>
      </c>
      <c r="M475" s="14"/>
    </row>
    <row r="476" spans="2:14" x14ac:dyDescent="0.25">
      <c r="B476" s="2" t="s">
        <v>6</v>
      </c>
      <c r="C476" s="1"/>
      <c r="D476" s="1"/>
      <c r="E476" s="1"/>
      <c r="F476" s="1"/>
      <c r="G476" s="1"/>
      <c r="L476" s="6"/>
      <c r="M476" s="6">
        <f>SUM(C476:J476)</f>
        <v>0</v>
      </c>
    </row>
    <row r="477" spans="2:14" x14ac:dyDescent="0.25">
      <c r="B477" s="3" t="s">
        <v>9</v>
      </c>
      <c r="C477" s="8" t="s">
        <v>444</v>
      </c>
      <c r="D477" s="8" t="s">
        <v>445</v>
      </c>
      <c r="E477" s="8" t="s">
        <v>446</v>
      </c>
      <c r="F477" s="8"/>
      <c r="G477" s="8"/>
      <c r="H477" s="8"/>
      <c r="I477" s="8"/>
      <c r="J477" s="8"/>
      <c r="K477" s="8"/>
      <c r="L477" s="8"/>
      <c r="M477" s="8"/>
    </row>
    <row r="478" spans="2:14" x14ac:dyDescent="0.25">
      <c r="B478" s="4" t="s">
        <v>5</v>
      </c>
      <c r="C478" s="5">
        <v>1</v>
      </c>
      <c r="D478" s="5">
        <v>1</v>
      </c>
      <c r="E478" s="5">
        <v>1</v>
      </c>
      <c r="F478" s="5"/>
      <c r="G478" s="5"/>
      <c r="H478" s="5"/>
      <c r="I478" s="5"/>
      <c r="J478" s="5"/>
      <c r="K478" s="5"/>
      <c r="L478" s="14">
        <f>SUM(C478:J478)</f>
        <v>3</v>
      </c>
      <c r="M478" s="14"/>
    </row>
    <row r="479" spans="2:14" x14ac:dyDescent="0.25">
      <c r="B479" s="2" t="s">
        <v>6</v>
      </c>
      <c r="C479" s="1"/>
      <c r="D479" s="1"/>
      <c r="E479" s="1"/>
      <c r="F479" s="1"/>
      <c r="G479" s="1"/>
      <c r="L479" s="6"/>
      <c r="M479" s="6">
        <f>SUM(C479:J479)</f>
        <v>0</v>
      </c>
    </row>
    <row r="480" spans="2:14" x14ac:dyDescent="0.25">
      <c r="B480" s="3" t="s">
        <v>39</v>
      </c>
      <c r="C480" s="8" t="s">
        <v>447</v>
      </c>
      <c r="D480" s="8" t="s">
        <v>448</v>
      </c>
      <c r="E480" s="8" t="s">
        <v>449</v>
      </c>
      <c r="F480" s="8"/>
      <c r="G480" s="8"/>
      <c r="H480" s="8"/>
      <c r="I480" s="8"/>
      <c r="J480" s="8"/>
      <c r="K480" s="8"/>
      <c r="L480" s="8"/>
      <c r="M480" s="8"/>
    </row>
    <row r="481" spans="2:13" x14ac:dyDescent="0.25">
      <c r="B481" s="4" t="s">
        <v>5</v>
      </c>
      <c r="C481" s="5"/>
      <c r="D481" s="5"/>
      <c r="E481" s="5">
        <v>1</v>
      </c>
      <c r="F481" s="5"/>
      <c r="G481" s="5"/>
      <c r="H481" s="5"/>
      <c r="I481" s="5"/>
      <c r="J481" s="5"/>
      <c r="K481" s="5"/>
      <c r="L481" s="14">
        <f>SUM(C481:J481)</f>
        <v>1</v>
      </c>
      <c r="M481" s="14"/>
    </row>
    <row r="482" spans="2:13" x14ac:dyDescent="0.25">
      <c r="B482" s="2" t="s">
        <v>6</v>
      </c>
      <c r="C482" s="1">
        <v>1</v>
      </c>
      <c r="D482" s="1">
        <v>1</v>
      </c>
      <c r="E482" s="1"/>
      <c r="F482" s="1"/>
      <c r="G482" s="1"/>
      <c r="H482" s="1"/>
      <c r="I482" s="1"/>
      <c r="J482" s="1"/>
      <c r="K482" s="1"/>
      <c r="L482" s="6"/>
      <c r="M482" s="6">
        <f>SUM(C482:J482)</f>
        <v>2</v>
      </c>
    </row>
    <row r="483" spans="2:13" x14ac:dyDescent="0.25">
      <c r="B483" s="3" t="s">
        <v>16</v>
      </c>
      <c r="C483" s="8" t="s">
        <v>450</v>
      </c>
      <c r="D483" s="8" t="s">
        <v>451</v>
      </c>
      <c r="E483" s="8" t="s">
        <v>452</v>
      </c>
      <c r="F483" s="8"/>
      <c r="G483" s="8"/>
      <c r="H483" s="8"/>
      <c r="I483" s="8"/>
      <c r="J483" s="8"/>
      <c r="K483" s="8"/>
      <c r="L483" s="8"/>
      <c r="M483" s="8"/>
    </row>
    <row r="484" spans="2:13" x14ac:dyDescent="0.25">
      <c r="B484" s="4" t="s">
        <v>5</v>
      </c>
      <c r="C484" s="5">
        <v>1</v>
      </c>
      <c r="D484" s="5">
        <v>1</v>
      </c>
      <c r="E484" s="5">
        <v>1</v>
      </c>
      <c r="F484" s="5"/>
      <c r="G484" s="5"/>
      <c r="H484" s="5"/>
      <c r="I484" s="5"/>
      <c r="J484" s="5"/>
      <c r="K484" s="5"/>
      <c r="L484" s="14">
        <f>SUM(C484:J484)</f>
        <v>3</v>
      </c>
      <c r="M484" s="14"/>
    </row>
    <row r="485" spans="2:13" x14ac:dyDescent="0.25">
      <c r="B485" s="2" t="s">
        <v>6</v>
      </c>
      <c r="C485" s="1"/>
      <c r="D485" s="1"/>
      <c r="E485" s="1"/>
      <c r="F485" s="1"/>
      <c r="G485" s="1"/>
      <c r="H485" s="1"/>
      <c r="I485" s="1"/>
      <c r="J485" s="1"/>
      <c r="K485" s="1"/>
      <c r="L485" s="6"/>
      <c r="M485" s="6">
        <f>SUM(C485:J485)</f>
        <v>0</v>
      </c>
    </row>
    <row r="486" spans="2:13" x14ac:dyDescent="0.25">
      <c r="B486" s="3" t="s">
        <v>17</v>
      </c>
      <c r="C486" s="8" t="s">
        <v>453</v>
      </c>
      <c r="D486" s="8" t="s">
        <v>454</v>
      </c>
      <c r="E486" s="8" t="s">
        <v>455</v>
      </c>
      <c r="F486" s="8" t="s">
        <v>456</v>
      </c>
      <c r="G486" s="8"/>
      <c r="H486" s="8"/>
      <c r="I486" s="8"/>
      <c r="J486" s="8"/>
      <c r="K486" s="8"/>
      <c r="L486" s="8"/>
      <c r="M486" s="8"/>
    </row>
    <row r="487" spans="2:13" x14ac:dyDescent="0.25">
      <c r="B487" s="4" t="s">
        <v>5</v>
      </c>
      <c r="C487" s="5"/>
      <c r="D487" s="5"/>
      <c r="E487" s="5"/>
      <c r="F487" s="5"/>
      <c r="G487" s="5"/>
      <c r="H487" s="5"/>
      <c r="I487" s="5"/>
      <c r="J487" s="5"/>
      <c r="K487" s="5"/>
      <c r="L487" s="14">
        <f>SUM(C487:J487)</f>
        <v>0</v>
      </c>
      <c r="M487" s="14"/>
    </row>
    <row r="488" spans="2:13" x14ac:dyDescent="0.25">
      <c r="B488" s="2" t="s">
        <v>6</v>
      </c>
      <c r="C488" s="1">
        <v>1</v>
      </c>
      <c r="D488" s="1">
        <v>1</v>
      </c>
      <c r="E488" s="1">
        <v>1</v>
      </c>
      <c r="F488" s="1">
        <v>1</v>
      </c>
      <c r="G488" s="1"/>
      <c r="H488" s="1"/>
      <c r="I488" s="1"/>
      <c r="J488" s="1"/>
      <c r="K488" s="1"/>
      <c r="L488" s="7"/>
      <c r="M488" s="7">
        <f>SUM(C488:J488)</f>
        <v>4</v>
      </c>
    </row>
    <row r="489" spans="2:13" x14ac:dyDescent="0.25">
      <c r="B489" s="17" t="s">
        <v>441</v>
      </c>
      <c r="C489" s="12"/>
      <c r="D489" s="12"/>
      <c r="E489" s="12"/>
      <c r="F489" s="12"/>
      <c r="G489" s="12"/>
      <c r="H489" s="12"/>
      <c r="I489" s="12"/>
      <c r="J489" s="17" t="s">
        <v>441</v>
      </c>
      <c r="K489" s="17"/>
      <c r="L489" s="9">
        <f>SUM(L474:L488)</f>
        <v>9</v>
      </c>
      <c r="M489" s="9">
        <f>SUM(M474:M488)</f>
        <v>6</v>
      </c>
    </row>
    <row r="492" spans="2:13" x14ac:dyDescent="0.25">
      <c r="B492" s="20" t="s">
        <v>457</v>
      </c>
    </row>
    <row r="493" spans="2:13" x14ac:dyDescent="0.25">
      <c r="B493" s="21" t="s">
        <v>458</v>
      </c>
    </row>
    <row r="494" spans="2:13" x14ac:dyDescent="0.25">
      <c r="C494" s="65" t="s">
        <v>19</v>
      </c>
      <c r="D494" s="65"/>
      <c r="E494" s="65"/>
      <c r="F494" s="65"/>
      <c r="G494" s="65"/>
      <c r="L494" s="6" t="s">
        <v>35</v>
      </c>
      <c r="M494" s="6" t="s">
        <v>36</v>
      </c>
    </row>
    <row r="495" spans="2:13" x14ac:dyDescent="0.25">
      <c r="B495" s="3" t="s">
        <v>34</v>
      </c>
      <c r="C495" s="8" t="s">
        <v>459</v>
      </c>
      <c r="D495" s="8" t="s">
        <v>460</v>
      </c>
      <c r="E495" s="8" t="s">
        <v>461</v>
      </c>
      <c r="F495" s="8"/>
      <c r="G495" s="8"/>
      <c r="H495" s="8"/>
      <c r="I495" s="8"/>
      <c r="J495" s="8"/>
      <c r="K495" s="8"/>
      <c r="L495" s="8"/>
      <c r="M495" s="8"/>
    </row>
    <row r="496" spans="2:13" x14ac:dyDescent="0.25">
      <c r="B496" s="4" t="s">
        <v>5</v>
      </c>
      <c r="C496" s="5">
        <v>1</v>
      </c>
      <c r="D496" s="5"/>
      <c r="E496" s="5"/>
      <c r="F496" s="5"/>
      <c r="G496" s="5"/>
      <c r="H496" s="5"/>
      <c r="I496" s="5"/>
      <c r="J496" s="5"/>
      <c r="K496" s="5"/>
      <c r="L496" s="14">
        <f>SUM(C496:J496)</f>
        <v>1</v>
      </c>
      <c r="M496" s="14"/>
    </row>
    <row r="497" spans="2:13" x14ac:dyDescent="0.25">
      <c r="B497" s="2" t="s">
        <v>6</v>
      </c>
      <c r="C497" s="1"/>
      <c r="D497" s="1">
        <v>1</v>
      </c>
      <c r="E497" s="1">
        <v>1</v>
      </c>
      <c r="F497" s="1"/>
      <c r="G497" s="1"/>
      <c r="L497" s="6"/>
      <c r="M497" s="6">
        <f>SUM(C497:J497)</f>
        <v>2</v>
      </c>
    </row>
    <row r="498" spans="2:13" x14ac:dyDescent="0.25">
      <c r="B498" s="3" t="s">
        <v>9</v>
      </c>
      <c r="C498" s="8" t="s">
        <v>462</v>
      </c>
      <c r="D498" s="8" t="s">
        <v>463</v>
      </c>
      <c r="E498" s="8" t="s">
        <v>464</v>
      </c>
      <c r="F498" s="8"/>
      <c r="G498" s="8"/>
      <c r="H498" s="8"/>
      <c r="I498" s="8"/>
      <c r="J498" s="8"/>
      <c r="K498" s="8"/>
      <c r="L498" s="8"/>
      <c r="M498" s="8"/>
    </row>
    <row r="499" spans="2:13" x14ac:dyDescent="0.25">
      <c r="B499" s="4" t="s">
        <v>5</v>
      </c>
      <c r="C499" s="5"/>
      <c r="D499" s="5"/>
      <c r="E499" s="5"/>
      <c r="F499" s="5"/>
      <c r="G499" s="5"/>
      <c r="H499" s="5"/>
      <c r="I499" s="5"/>
      <c r="J499" s="5"/>
      <c r="K499" s="5"/>
      <c r="L499" s="14">
        <f>SUM(C499:J499)</f>
        <v>0</v>
      </c>
      <c r="M499" s="14"/>
    </row>
    <row r="500" spans="2:13" x14ac:dyDescent="0.25">
      <c r="B500" s="2" t="s">
        <v>6</v>
      </c>
      <c r="C500" s="1">
        <v>1</v>
      </c>
      <c r="D500" s="1">
        <v>1</v>
      </c>
      <c r="E500" s="1">
        <v>1</v>
      </c>
      <c r="F500" s="1"/>
      <c r="G500" s="1"/>
      <c r="L500" s="6"/>
      <c r="M500" s="6">
        <f>SUM(C500:J500)</f>
        <v>3</v>
      </c>
    </row>
    <row r="501" spans="2:13" x14ac:dyDescent="0.25">
      <c r="B501" s="3" t="s">
        <v>39</v>
      </c>
      <c r="C501" s="8" t="s">
        <v>465</v>
      </c>
      <c r="D501" s="8" t="s">
        <v>466</v>
      </c>
      <c r="E501" s="8" t="s">
        <v>467</v>
      </c>
      <c r="F501" s="8" t="s">
        <v>468</v>
      </c>
      <c r="G501" s="8" t="s">
        <v>469</v>
      </c>
      <c r="H501" s="8" t="s">
        <v>470</v>
      </c>
      <c r="I501" s="8" t="s">
        <v>471</v>
      </c>
      <c r="J501" s="8" t="s">
        <v>472</v>
      </c>
      <c r="K501" s="8" t="s">
        <v>473</v>
      </c>
      <c r="L501" s="8"/>
      <c r="M501" s="8"/>
    </row>
    <row r="502" spans="2:13" x14ac:dyDescent="0.25">
      <c r="B502" s="4" t="s">
        <v>5</v>
      </c>
      <c r="C502" s="5"/>
      <c r="D502" s="5"/>
      <c r="E502" s="5"/>
      <c r="F502" s="5"/>
      <c r="G502" s="5"/>
      <c r="H502" s="5"/>
      <c r="I502" s="5"/>
      <c r="J502" s="5"/>
      <c r="K502" s="5"/>
      <c r="L502" s="14">
        <f>SUM(D502:K502)</f>
        <v>0</v>
      </c>
      <c r="M502" s="14"/>
    </row>
    <row r="503" spans="2:13" x14ac:dyDescent="0.25">
      <c r="B503" s="2" t="s">
        <v>6</v>
      </c>
      <c r="C503" s="1">
        <v>1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6"/>
      <c r="M503" s="6">
        <f>SUM(D503:K503)</f>
        <v>8</v>
      </c>
    </row>
    <row r="504" spans="2:13" x14ac:dyDescent="0.25">
      <c r="B504" s="3" t="s">
        <v>16</v>
      </c>
      <c r="C504" s="8" t="s">
        <v>474</v>
      </c>
      <c r="D504" s="8" t="s">
        <v>475</v>
      </c>
      <c r="E504" s="8" t="s">
        <v>476</v>
      </c>
      <c r="F504" s="8" t="s">
        <v>477</v>
      </c>
      <c r="G504" s="8" t="s">
        <v>478</v>
      </c>
      <c r="H504" s="8" t="s">
        <v>479</v>
      </c>
      <c r="I504" s="8"/>
      <c r="J504" s="8"/>
      <c r="K504" s="8"/>
      <c r="L504" s="8"/>
      <c r="M504" s="8"/>
    </row>
    <row r="505" spans="2:13" x14ac:dyDescent="0.25">
      <c r="B505" s="4" t="s">
        <v>5</v>
      </c>
      <c r="C505" s="5">
        <v>1</v>
      </c>
      <c r="D505" s="5"/>
      <c r="E505" s="5"/>
      <c r="F505" s="5">
        <v>1</v>
      </c>
      <c r="G505" s="5"/>
      <c r="H505" s="5"/>
      <c r="I505" s="5"/>
      <c r="J505" s="5"/>
      <c r="K505" s="5"/>
      <c r="L505" s="14">
        <f>SUM(C505:J505)</f>
        <v>2</v>
      </c>
      <c r="M505" s="14"/>
    </row>
    <row r="506" spans="2:13" x14ac:dyDescent="0.25">
      <c r="B506" s="2" t="s">
        <v>6</v>
      </c>
      <c r="C506" s="1"/>
      <c r="D506" s="1">
        <v>1</v>
      </c>
      <c r="E506" s="1">
        <v>1</v>
      </c>
      <c r="F506" s="1"/>
      <c r="G506" s="1">
        <v>1</v>
      </c>
      <c r="H506" s="1">
        <v>1</v>
      </c>
      <c r="I506" s="1"/>
      <c r="J506" s="1"/>
      <c r="K506" s="1"/>
      <c r="L506" s="6"/>
      <c r="M506" s="6">
        <f>SUM(C506:J506)</f>
        <v>4</v>
      </c>
    </row>
    <row r="507" spans="2:13" x14ac:dyDescent="0.25">
      <c r="B507" s="3" t="s">
        <v>17</v>
      </c>
      <c r="C507" s="8" t="s">
        <v>480</v>
      </c>
      <c r="D507" s="8" t="s">
        <v>481</v>
      </c>
      <c r="E507" s="8" t="s">
        <v>482</v>
      </c>
      <c r="F507" s="8" t="s">
        <v>483</v>
      </c>
      <c r="G507" s="8" t="s">
        <v>484</v>
      </c>
      <c r="H507" s="8" t="s">
        <v>485</v>
      </c>
      <c r="I507" s="8" t="s">
        <v>486</v>
      </c>
      <c r="J507" s="8"/>
      <c r="K507" s="8"/>
      <c r="L507" s="8"/>
      <c r="M507" s="8"/>
    </row>
    <row r="508" spans="2:13" x14ac:dyDescent="0.25">
      <c r="B508" s="4" t="s">
        <v>5</v>
      </c>
      <c r="C508" s="5"/>
      <c r="D508" s="5"/>
      <c r="E508" s="5"/>
      <c r="F508" s="5"/>
      <c r="G508" s="5"/>
      <c r="H508" s="5"/>
      <c r="I508" s="5"/>
      <c r="J508" s="5"/>
      <c r="K508" s="5"/>
      <c r="L508" s="14">
        <f>SUM(C508:J508)</f>
        <v>0</v>
      </c>
      <c r="M508" s="14"/>
    </row>
    <row r="509" spans="2:13" x14ac:dyDescent="0.25">
      <c r="B509" s="2" t="s">
        <v>6</v>
      </c>
      <c r="C509" s="1">
        <v>1</v>
      </c>
      <c r="D509" s="1">
        <v>1</v>
      </c>
      <c r="E509" s="1">
        <v>1</v>
      </c>
      <c r="F509" s="1">
        <v>1</v>
      </c>
      <c r="G509" s="1">
        <v>1</v>
      </c>
      <c r="H509" s="1">
        <v>1</v>
      </c>
      <c r="I509" s="1">
        <v>1</v>
      </c>
      <c r="J509" s="1"/>
      <c r="K509" s="1"/>
      <c r="L509" s="7"/>
      <c r="M509" s="7">
        <f>SUM(C509:J509)</f>
        <v>7</v>
      </c>
    </row>
    <row r="510" spans="2:13" x14ac:dyDescent="0.25">
      <c r="B510" s="21" t="s">
        <v>458</v>
      </c>
      <c r="C510" s="12"/>
      <c r="D510" s="12"/>
      <c r="E510" s="12"/>
      <c r="F510" s="12"/>
      <c r="G510" s="12"/>
      <c r="H510" s="12"/>
      <c r="I510" s="12"/>
      <c r="J510" s="21" t="s">
        <v>458</v>
      </c>
      <c r="K510" s="17"/>
      <c r="L510" s="9">
        <f>SUM(L495:L509)</f>
        <v>3</v>
      </c>
      <c r="M510" s="9">
        <f>SUM(M495:M509)</f>
        <v>24</v>
      </c>
    </row>
    <row r="513" spans="2:13" x14ac:dyDescent="0.25">
      <c r="B513" s="21" t="s">
        <v>487</v>
      </c>
    </row>
    <row r="514" spans="2:13" x14ac:dyDescent="0.25">
      <c r="C514" s="65" t="s">
        <v>19</v>
      </c>
      <c r="D514" s="65"/>
      <c r="E514" s="65"/>
      <c r="F514" s="65"/>
      <c r="G514" s="65"/>
      <c r="L514" s="6" t="s">
        <v>35</v>
      </c>
      <c r="M514" s="6" t="s">
        <v>36</v>
      </c>
    </row>
    <row r="515" spans="2:13" x14ac:dyDescent="0.25">
      <c r="B515" s="3" t="s">
        <v>34</v>
      </c>
      <c r="C515" s="8" t="s">
        <v>488</v>
      </c>
      <c r="D515" s="8" t="s">
        <v>489</v>
      </c>
      <c r="E515" s="8" t="s">
        <v>490</v>
      </c>
      <c r="F515" s="8" t="s">
        <v>491</v>
      </c>
      <c r="G515" s="8"/>
      <c r="H515" s="8"/>
      <c r="I515" s="8"/>
      <c r="J515" s="8"/>
      <c r="K515" s="8"/>
      <c r="L515" s="8"/>
      <c r="M515" s="8"/>
    </row>
    <row r="516" spans="2:13" x14ac:dyDescent="0.25">
      <c r="B516" s="4" t="s">
        <v>5</v>
      </c>
      <c r="C516" s="5">
        <v>1</v>
      </c>
      <c r="D516" s="5">
        <v>1</v>
      </c>
      <c r="E516" s="5">
        <v>1</v>
      </c>
      <c r="F516" s="5">
        <v>1</v>
      </c>
      <c r="G516" s="5"/>
      <c r="H516" s="5"/>
      <c r="I516" s="5"/>
      <c r="J516" s="5"/>
      <c r="K516" s="5"/>
      <c r="L516" s="14">
        <f>SUM(C516:J516)</f>
        <v>4</v>
      </c>
      <c r="M516" s="14"/>
    </row>
    <row r="517" spans="2:13" x14ac:dyDescent="0.25">
      <c r="B517" s="2" t="s">
        <v>6</v>
      </c>
      <c r="C517" s="1"/>
      <c r="D517" s="1"/>
      <c r="E517" s="1"/>
      <c r="F517" s="1"/>
      <c r="G517" s="1"/>
      <c r="L517" s="6"/>
      <c r="M517" s="6">
        <f>SUM(C517:J517)</f>
        <v>0</v>
      </c>
    </row>
    <row r="518" spans="2:13" x14ac:dyDescent="0.25">
      <c r="B518" s="3" t="s">
        <v>9</v>
      </c>
      <c r="C518" s="8" t="s">
        <v>492</v>
      </c>
      <c r="D518" s="8" t="s">
        <v>493</v>
      </c>
      <c r="E518" s="8" t="s">
        <v>494</v>
      </c>
      <c r="F518" s="8"/>
      <c r="G518" s="8"/>
      <c r="H518" s="8"/>
      <c r="I518" s="8"/>
      <c r="J518" s="8"/>
      <c r="K518" s="8"/>
      <c r="L518" s="8"/>
      <c r="M518" s="8"/>
    </row>
    <row r="519" spans="2:13" x14ac:dyDescent="0.25">
      <c r="B519" s="4" t="s">
        <v>5</v>
      </c>
      <c r="C519" s="5">
        <v>1</v>
      </c>
      <c r="D519" s="5"/>
      <c r="E519" s="5"/>
      <c r="F519" s="5"/>
      <c r="G519" s="5"/>
      <c r="H519" s="5"/>
      <c r="I519" s="5"/>
      <c r="J519" s="5"/>
      <c r="K519" s="5"/>
      <c r="L519" s="14">
        <f>SUM(C519:J519)</f>
        <v>1</v>
      </c>
      <c r="M519" s="14"/>
    </row>
    <row r="520" spans="2:13" x14ac:dyDescent="0.25">
      <c r="B520" s="2" t="s">
        <v>6</v>
      </c>
      <c r="C520" s="1"/>
      <c r="D520" s="1">
        <v>1</v>
      </c>
      <c r="E520" s="1">
        <v>1</v>
      </c>
      <c r="F520" s="1"/>
      <c r="G520" s="1"/>
      <c r="L520" s="6"/>
      <c r="M520" s="6">
        <f>SUM(C520:J520)</f>
        <v>2</v>
      </c>
    </row>
    <row r="521" spans="2:13" x14ac:dyDescent="0.25">
      <c r="B521" s="3" t="s">
        <v>39</v>
      </c>
      <c r="C521" s="8" t="s">
        <v>495</v>
      </c>
      <c r="D521" s="8" t="s">
        <v>496</v>
      </c>
      <c r="E521" s="8" t="s">
        <v>497</v>
      </c>
      <c r="F521" s="8" t="s">
        <v>498</v>
      </c>
      <c r="G521" s="8" t="s">
        <v>499</v>
      </c>
      <c r="H521" s="8"/>
      <c r="I521" s="8"/>
      <c r="J521" s="8"/>
      <c r="K521" s="8"/>
      <c r="L521" s="8"/>
      <c r="M521" s="8"/>
    </row>
    <row r="522" spans="2:13" x14ac:dyDescent="0.25">
      <c r="B522" s="4" t="s">
        <v>5</v>
      </c>
      <c r="C522" s="5"/>
      <c r="D522" s="5"/>
      <c r="E522" s="5"/>
      <c r="F522" s="5"/>
      <c r="G522" s="5"/>
      <c r="H522" s="5"/>
      <c r="I522" s="5"/>
      <c r="J522" s="5"/>
      <c r="K522" s="5"/>
      <c r="L522" s="14">
        <f>SUM(D522:K522)</f>
        <v>0</v>
      </c>
      <c r="M522" s="14"/>
    </row>
    <row r="523" spans="2:13" x14ac:dyDescent="0.25">
      <c r="B523" s="2" t="s">
        <v>6</v>
      </c>
      <c r="C523" s="1">
        <v>1</v>
      </c>
      <c r="D523" s="1">
        <v>1</v>
      </c>
      <c r="E523" s="1">
        <v>1</v>
      </c>
      <c r="F523" s="1">
        <v>1</v>
      </c>
      <c r="G523" s="1">
        <v>1</v>
      </c>
      <c r="H523" s="1"/>
      <c r="I523" s="1"/>
      <c r="J523" s="1"/>
      <c r="K523" s="1"/>
      <c r="L523" s="6"/>
      <c r="M523" s="6">
        <f>SUM(C523:J523)</f>
        <v>5</v>
      </c>
    </row>
    <row r="524" spans="2:13" x14ac:dyDescent="0.25">
      <c r="B524" s="3" t="s">
        <v>16</v>
      </c>
      <c r="C524" s="8" t="s">
        <v>500</v>
      </c>
      <c r="D524" s="8" t="s">
        <v>501</v>
      </c>
      <c r="E524" s="8" t="s">
        <v>502</v>
      </c>
      <c r="F524" s="8"/>
      <c r="G524" s="8"/>
      <c r="H524" s="8"/>
      <c r="I524" s="8"/>
      <c r="J524" s="8"/>
      <c r="K524" s="8"/>
      <c r="L524" s="8"/>
      <c r="M524" s="8"/>
    </row>
    <row r="525" spans="2:13" x14ac:dyDescent="0.25">
      <c r="B525" s="4" t="s">
        <v>5</v>
      </c>
      <c r="C525" s="5">
        <v>1</v>
      </c>
      <c r="D525" s="5">
        <v>1</v>
      </c>
      <c r="E525" s="5">
        <v>1</v>
      </c>
      <c r="F525" s="5"/>
      <c r="G525" s="5"/>
      <c r="H525" s="5"/>
      <c r="I525" s="5"/>
      <c r="J525" s="5"/>
      <c r="K525" s="5"/>
      <c r="L525" s="14">
        <f>SUM(C525:J525)</f>
        <v>3</v>
      </c>
      <c r="M525" s="14"/>
    </row>
    <row r="526" spans="2:13" x14ac:dyDescent="0.25">
      <c r="B526" s="2" t="s">
        <v>6</v>
      </c>
      <c r="C526" s="1"/>
      <c r="D526" s="1"/>
      <c r="E526" s="1"/>
      <c r="F526" s="1"/>
      <c r="G526" s="1"/>
      <c r="H526" s="1"/>
      <c r="I526" s="1"/>
      <c r="J526" s="1"/>
      <c r="K526" s="1"/>
      <c r="L526" s="6"/>
      <c r="M526" s="6">
        <f>SUM(C526:J526)</f>
        <v>0</v>
      </c>
    </row>
    <row r="527" spans="2:13" x14ac:dyDescent="0.25">
      <c r="B527" s="3" t="s">
        <v>17</v>
      </c>
      <c r="C527" s="8" t="s">
        <v>503</v>
      </c>
      <c r="D527" s="8" t="s">
        <v>504</v>
      </c>
      <c r="E527" s="8"/>
      <c r="F527" s="8"/>
      <c r="G527" s="8"/>
      <c r="H527" s="8"/>
      <c r="I527" s="8"/>
      <c r="J527" s="8"/>
      <c r="K527" s="8"/>
      <c r="L527" s="8"/>
      <c r="M527" s="8"/>
    </row>
    <row r="528" spans="2:13" x14ac:dyDescent="0.25">
      <c r="B528" s="4" t="s">
        <v>5</v>
      </c>
      <c r="C528" s="5"/>
      <c r="D528" s="5">
        <v>1</v>
      </c>
      <c r="E528" s="5"/>
      <c r="F528" s="5"/>
      <c r="G528" s="5"/>
      <c r="H528" s="5"/>
      <c r="I528" s="5"/>
      <c r="J528" s="5"/>
      <c r="K528" s="5"/>
      <c r="L528" s="14">
        <f>SUM(C528:J528)</f>
        <v>1</v>
      </c>
      <c r="M528" s="14"/>
    </row>
    <row r="529" spans="2:14" x14ac:dyDescent="0.25">
      <c r="B529" s="2" t="s">
        <v>6</v>
      </c>
      <c r="C529" s="1">
        <v>1</v>
      </c>
      <c r="D529" s="1"/>
      <c r="E529" s="1"/>
      <c r="F529" s="1"/>
      <c r="G529" s="1"/>
      <c r="H529" s="1"/>
      <c r="I529" s="1"/>
      <c r="J529" s="1"/>
      <c r="K529" s="1"/>
      <c r="L529" s="7"/>
      <c r="M529" s="7">
        <f>SUM(C529:J529)</f>
        <v>1</v>
      </c>
    </row>
    <row r="530" spans="2:14" x14ac:dyDescent="0.25">
      <c r="B530" s="21" t="s">
        <v>458</v>
      </c>
      <c r="C530" s="12"/>
      <c r="D530" s="12"/>
      <c r="E530" s="12"/>
      <c r="F530" s="12"/>
      <c r="G530" s="12"/>
      <c r="H530" s="12"/>
      <c r="I530" s="12"/>
      <c r="J530" s="21" t="s">
        <v>458</v>
      </c>
      <c r="K530" s="17"/>
      <c r="L530" s="9">
        <f>SUM(L515:L529)</f>
        <v>9</v>
      </c>
      <c r="M530" s="9">
        <f>SUM(M515:M529)</f>
        <v>8</v>
      </c>
      <c r="N530">
        <f>SUM(L530:M530)</f>
        <v>17</v>
      </c>
    </row>
    <row r="531" spans="2:14" x14ac:dyDescent="0.25">
      <c r="L531" s="24">
        <f>+L530/$N$530</f>
        <v>0.52941176470588236</v>
      </c>
      <c r="M531" s="24">
        <f>+M530/$N$530</f>
        <v>0.47058823529411764</v>
      </c>
    </row>
    <row r="533" spans="2:14" x14ac:dyDescent="0.25">
      <c r="B533" s="21" t="s">
        <v>505</v>
      </c>
    </row>
    <row r="534" spans="2:14" x14ac:dyDescent="0.25">
      <c r="C534" s="65" t="s">
        <v>19</v>
      </c>
      <c r="D534" s="65"/>
      <c r="E534" s="65"/>
      <c r="F534" s="65"/>
      <c r="G534" s="65"/>
      <c r="K534" s="6" t="s">
        <v>522</v>
      </c>
      <c r="L534" s="6" t="s">
        <v>35</v>
      </c>
      <c r="M534" s="6" t="s">
        <v>36</v>
      </c>
    </row>
    <row r="535" spans="2:14" x14ac:dyDescent="0.25">
      <c r="B535" s="3" t="s">
        <v>34</v>
      </c>
      <c r="C535" s="8" t="s">
        <v>506</v>
      </c>
      <c r="D535" s="8" t="s">
        <v>507</v>
      </c>
      <c r="E535" s="8" t="s">
        <v>508</v>
      </c>
      <c r="F535" s="8"/>
      <c r="G535" s="8"/>
      <c r="H535" s="8"/>
      <c r="I535" s="8"/>
      <c r="J535" s="8"/>
      <c r="K535" s="8"/>
      <c r="L535" s="8"/>
      <c r="M535" s="8"/>
    </row>
    <row r="536" spans="2:14" x14ac:dyDescent="0.25">
      <c r="B536" s="4" t="s">
        <v>5</v>
      </c>
      <c r="C536" s="5">
        <v>1</v>
      </c>
      <c r="D536" s="5">
        <v>1</v>
      </c>
      <c r="E536" s="5">
        <v>1</v>
      </c>
      <c r="F536" s="5"/>
      <c r="G536" s="5"/>
      <c r="H536" s="5"/>
      <c r="I536" s="5"/>
      <c r="J536" s="5"/>
      <c r="K536" s="5"/>
      <c r="L536" s="14">
        <f>SUM(C536:J536)</f>
        <v>3</v>
      </c>
      <c r="M536" s="14"/>
    </row>
    <row r="537" spans="2:14" x14ac:dyDescent="0.25">
      <c r="B537" s="2" t="s">
        <v>6</v>
      </c>
      <c r="C537" s="1"/>
      <c r="D537" s="1"/>
      <c r="E537" s="1"/>
      <c r="F537" s="1"/>
      <c r="G537" s="1"/>
      <c r="L537" s="6"/>
      <c r="M537" s="6">
        <f>SUM(C537:J537)</f>
        <v>0</v>
      </c>
    </row>
    <row r="538" spans="2:14" x14ac:dyDescent="0.25">
      <c r="B538" s="3" t="s">
        <v>9</v>
      </c>
      <c r="C538" s="8" t="s">
        <v>509</v>
      </c>
      <c r="D538" s="8" t="s">
        <v>510</v>
      </c>
      <c r="E538" s="8"/>
      <c r="F538" s="8"/>
      <c r="G538" s="8"/>
      <c r="H538" s="8"/>
      <c r="I538" s="8"/>
      <c r="J538" s="8"/>
      <c r="K538" s="8"/>
      <c r="L538" s="8"/>
      <c r="M538" s="8"/>
    </row>
    <row r="539" spans="2:14" x14ac:dyDescent="0.25">
      <c r="B539" s="4" t="s">
        <v>5</v>
      </c>
      <c r="C539" s="5"/>
      <c r="D539" s="5"/>
      <c r="E539" s="5"/>
      <c r="F539" s="5"/>
      <c r="G539" s="5"/>
      <c r="H539" s="5"/>
      <c r="I539" s="5"/>
      <c r="J539" s="5"/>
      <c r="K539" s="5"/>
      <c r="L539" s="14">
        <f>SUM(C539:J539)</f>
        <v>0</v>
      </c>
      <c r="M539" s="14"/>
    </row>
    <row r="540" spans="2:14" x14ac:dyDescent="0.25">
      <c r="B540" s="2" t="s">
        <v>6</v>
      </c>
      <c r="C540" s="1">
        <v>1</v>
      </c>
      <c r="D540" s="1">
        <v>1</v>
      </c>
      <c r="E540" s="1"/>
      <c r="F540" s="1"/>
      <c r="G540" s="1"/>
      <c r="L540" s="6"/>
      <c r="M540" s="6">
        <f>SUM(C540:J540)</f>
        <v>2</v>
      </c>
    </row>
    <row r="541" spans="2:14" x14ac:dyDescent="0.25">
      <c r="B541" s="3" t="s">
        <v>39</v>
      </c>
      <c r="C541" s="8" t="s">
        <v>511</v>
      </c>
      <c r="D541" s="8" t="s">
        <v>512</v>
      </c>
      <c r="E541" s="8" t="s">
        <v>513</v>
      </c>
      <c r="F541" s="8"/>
      <c r="G541" s="8"/>
      <c r="H541" s="8"/>
      <c r="I541" s="8"/>
      <c r="J541" s="8"/>
      <c r="K541" s="8"/>
      <c r="L541" s="8"/>
      <c r="M541" s="8"/>
    </row>
    <row r="542" spans="2:14" x14ac:dyDescent="0.25">
      <c r="B542" s="4" t="s">
        <v>5</v>
      </c>
      <c r="C542" s="5"/>
      <c r="D542" s="5"/>
      <c r="E542" s="5"/>
      <c r="F542" s="5"/>
      <c r="G542" s="5"/>
      <c r="H542" s="5"/>
      <c r="I542" s="5"/>
      <c r="J542" s="5"/>
      <c r="K542" s="5"/>
      <c r="L542" s="14">
        <f>SUM(D542:K542)</f>
        <v>0</v>
      </c>
      <c r="M542" s="14"/>
    </row>
    <row r="543" spans="2:14" x14ac:dyDescent="0.25">
      <c r="B543" s="2" t="s">
        <v>6</v>
      </c>
      <c r="C543" s="1">
        <v>1</v>
      </c>
      <c r="D543" s="1">
        <v>1</v>
      </c>
      <c r="E543" s="1">
        <v>1</v>
      </c>
      <c r="F543" s="1"/>
      <c r="G543" s="1"/>
      <c r="H543" s="1"/>
      <c r="I543" s="1"/>
      <c r="J543" s="1"/>
      <c r="K543" s="1"/>
      <c r="L543" s="6"/>
      <c r="M543" s="6">
        <f>SUM(C543:J543)</f>
        <v>3</v>
      </c>
    </row>
    <row r="544" spans="2:14" x14ac:dyDescent="0.25">
      <c r="B544" s="3" t="s">
        <v>16</v>
      </c>
      <c r="C544" s="8" t="s">
        <v>514</v>
      </c>
      <c r="D544" s="8" t="s">
        <v>515</v>
      </c>
      <c r="E544" s="8" t="s">
        <v>516</v>
      </c>
      <c r="F544" s="8" t="s">
        <v>517</v>
      </c>
      <c r="G544" s="8"/>
      <c r="H544" s="8"/>
      <c r="I544" s="8"/>
      <c r="J544" s="8"/>
      <c r="K544" s="8"/>
      <c r="L544" s="8"/>
      <c r="M544" s="8"/>
    </row>
    <row r="545" spans="2:14" x14ac:dyDescent="0.25">
      <c r="B545" s="4" t="s">
        <v>5</v>
      </c>
      <c r="C545" s="5"/>
      <c r="D545" s="5"/>
      <c r="E545" s="5"/>
      <c r="F545" s="5"/>
      <c r="G545" s="5"/>
      <c r="H545" s="5"/>
      <c r="I545" s="5"/>
      <c r="J545" s="5"/>
      <c r="K545" s="5"/>
      <c r="L545" s="14">
        <f>SUM(C545:J545)</f>
        <v>0</v>
      </c>
      <c r="M545" s="14"/>
    </row>
    <row r="546" spans="2:14" x14ac:dyDescent="0.25">
      <c r="B546" s="2" t="s">
        <v>6</v>
      </c>
      <c r="C546" s="1">
        <v>1</v>
      </c>
      <c r="D546" s="1">
        <v>1</v>
      </c>
      <c r="E546" s="1">
        <v>1</v>
      </c>
      <c r="F546" s="1">
        <v>1</v>
      </c>
      <c r="G546" s="1"/>
      <c r="H546" s="1"/>
      <c r="I546" s="1"/>
      <c r="J546" s="1"/>
      <c r="K546" s="1"/>
      <c r="L546" s="6"/>
      <c r="M546" s="6">
        <f>SUM(C546:J546)</f>
        <v>4</v>
      </c>
    </row>
    <row r="547" spans="2:14" x14ac:dyDescent="0.25">
      <c r="B547" s="3" t="s">
        <v>17</v>
      </c>
      <c r="C547" s="8" t="s">
        <v>518</v>
      </c>
      <c r="D547" s="8" t="s">
        <v>519</v>
      </c>
      <c r="E547" s="8" t="s">
        <v>520</v>
      </c>
      <c r="F547" s="8" t="s">
        <v>521</v>
      </c>
      <c r="G547" s="8"/>
      <c r="H547" s="8"/>
      <c r="I547" s="8"/>
      <c r="J547" s="8"/>
      <c r="K547" s="8"/>
      <c r="L547" s="8"/>
      <c r="M547" s="8"/>
    </row>
    <row r="548" spans="2:14" x14ac:dyDescent="0.25">
      <c r="B548" s="4" t="s">
        <v>5</v>
      </c>
      <c r="C548" s="5"/>
      <c r="D548" s="5"/>
      <c r="E548" s="5"/>
      <c r="F548" s="5"/>
      <c r="G548" s="5"/>
      <c r="H548" s="5"/>
      <c r="I548" s="5"/>
      <c r="J548" s="5"/>
      <c r="K548" s="5"/>
      <c r="L548" s="14">
        <f>SUM(C548:J548)</f>
        <v>0</v>
      </c>
      <c r="M548" s="14"/>
    </row>
    <row r="549" spans="2:14" x14ac:dyDescent="0.25">
      <c r="B549" s="2" t="s">
        <v>6</v>
      </c>
      <c r="C549" s="1">
        <v>1</v>
      </c>
      <c r="D549" s="1">
        <v>1</v>
      </c>
      <c r="E549" s="1">
        <v>1</v>
      </c>
      <c r="F549" s="1">
        <v>1</v>
      </c>
      <c r="G549" s="1"/>
      <c r="H549" s="1"/>
      <c r="I549" s="1"/>
      <c r="J549" s="1"/>
      <c r="K549" s="1"/>
      <c r="L549" s="7"/>
      <c r="M549" s="7">
        <f>SUM(C549:J549)</f>
        <v>4</v>
      </c>
    </row>
    <row r="550" spans="2:14" x14ac:dyDescent="0.25">
      <c r="B550" s="21" t="s">
        <v>505</v>
      </c>
      <c r="C550" s="12"/>
      <c r="D550" s="12"/>
      <c r="E550" s="12"/>
      <c r="F550" s="12"/>
      <c r="G550" s="12"/>
      <c r="H550" s="12"/>
      <c r="I550" s="12"/>
      <c r="J550" s="21" t="s">
        <v>505</v>
      </c>
      <c r="K550" s="17"/>
      <c r="L550" s="9">
        <f>SUM(L535:L549)</f>
        <v>3</v>
      </c>
      <c r="M550" s="9">
        <f>SUM(M535:M549)</f>
        <v>13</v>
      </c>
      <c r="N550">
        <f>SUM(L550:M550)</f>
        <v>16</v>
      </c>
    </row>
    <row r="551" spans="2:14" x14ac:dyDescent="0.25">
      <c r="L551" s="24">
        <f>+L550/$N$550</f>
        <v>0.1875</v>
      </c>
      <c r="M551" s="24">
        <f>+M550/$N$550</f>
        <v>0.8125</v>
      </c>
    </row>
    <row r="553" spans="2:14" x14ac:dyDescent="0.25">
      <c r="B553" s="21" t="s">
        <v>523</v>
      </c>
    </row>
    <row r="554" spans="2:14" x14ac:dyDescent="0.25">
      <c r="C554" s="65" t="s">
        <v>19</v>
      </c>
      <c r="D554" s="65"/>
      <c r="E554" s="65"/>
      <c r="F554" s="65"/>
      <c r="G554" s="65"/>
      <c r="K554" s="6" t="s">
        <v>522</v>
      </c>
      <c r="L554" s="6" t="s">
        <v>35</v>
      </c>
      <c r="M554" s="6" t="s">
        <v>36</v>
      </c>
    </row>
    <row r="555" spans="2:14" x14ac:dyDescent="0.25">
      <c r="B555" s="3" t="s">
        <v>34</v>
      </c>
      <c r="C555" s="8" t="s">
        <v>524</v>
      </c>
      <c r="D555" s="8" t="s">
        <v>525</v>
      </c>
      <c r="E555" s="8" t="s">
        <v>526</v>
      </c>
      <c r="F555" s="8"/>
      <c r="G555" s="8"/>
      <c r="H555" s="8"/>
      <c r="I555" s="8"/>
      <c r="J555" s="8"/>
      <c r="K555" s="8"/>
      <c r="L555" s="8"/>
      <c r="M555" s="8"/>
    </row>
    <row r="556" spans="2:14" x14ac:dyDescent="0.25">
      <c r="B556" s="4" t="s">
        <v>5</v>
      </c>
      <c r="C556" s="5"/>
      <c r="D556" s="5"/>
      <c r="E556" s="5"/>
      <c r="F556" s="5"/>
      <c r="G556" s="5"/>
      <c r="H556" s="5"/>
      <c r="I556" s="5"/>
      <c r="J556" s="5"/>
      <c r="K556" s="5"/>
      <c r="L556" s="14">
        <f>SUM(C556:J556)</f>
        <v>0</v>
      </c>
      <c r="M556" s="14"/>
    </row>
    <row r="557" spans="2:14" x14ac:dyDescent="0.25">
      <c r="B557" s="2" t="s">
        <v>6</v>
      </c>
      <c r="C557" s="1">
        <v>1</v>
      </c>
      <c r="D557" s="1">
        <v>1</v>
      </c>
      <c r="E557" s="1">
        <v>1</v>
      </c>
      <c r="F557" s="1"/>
      <c r="G557" s="1"/>
      <c r="L557" s="6"/>
      <c r="M557" s="6">
        <f>SUM(C557:J557)</f>
        <v>3</v>
      </c>
    </row>
    <row r="558" spans="2:14" x14ac:dyDescent="0.25">
      <c r="B558" s="3" t="s">
        <v>9</v>
      </c>
      <c r="C558" s="8" t="s">
        <v>527</v>
      </c>
      <c r="D558" s="8" t="s">
        <v>528</v>
      </c>
      <c r="E558" s="8"/>
      <c r="F558" s="8"/>
      <c r="G558" s="8"/>
      <c r="H558" s="8"/>
      <c r="I558" s="8"/>
      <c r="J558" s="8"/>
      <c r="K558" s="8"/>
      <c r="L558" s="8"/>
      <c r="M558" s="8"/>
    </row>
    <row r="559" spans="2:14" x14ac:dyDescent="0.25">
      <c r="B559" s="4" t="s">
        <v>5</v>
      </c>
      <c r="C559" s="5"/>
      <c r="D559" s="5"/>
      <c r="E559" s="5"/>
      <c r="F559" s="5"/>
      <c r="G559" s="5"/>
      <c r="H559" s="5"/>
      <c r="I559" s="5"/>
      <c r="J559" s="5"/>
      <c r="K559" s="5"/>
      <c r="L559" s="14">
        <f>SUM(C559:J559)</f>
        <v>0</v>
      </c>
      <c r="M559" s="14"/>
    </row>
    <row r="560" spans="2:14" x14ac:dyDescent="0.25">
      <c r="B560" s="2" t="s">
        <v>6</v>
      </c>
      <c r="C560" s="1">
        <v>1</v>
      </c>
      <c r="D560" s="1">
        <v>1</v>
      </c>
      <c r="E560" s="1"/>
      <c r="F560" s="1"/>
      <c r="G560" s="1"/>
      <c r="L560" s="6"/>
      <c r="M560" s="6">
        <f>SUM(C560:J560)</f>
        <v>2</v>
      </c>
    </row>
    <row r="561" spans="2:14" x14ac:dyDescent="0.25">
      <c r="B561" s="3" t="s">
        <v>39</v>
      </c>
      <c r="C561" s="8" t="s">
        <v>529</v>
      </c>
      <c r="D561" s="8" t="s">
        <v>530</v>
      </c>
      <c r="E561" s="8" t="s">
        <v>531</v>
      </c>
      <c r="F561" s="8"/>
      <c r="G561" s="8"/>
      <c r="H561" s="8"/>
      <c r="I561" s="8"/>
      <c r="J561" s="8"/>
      <c r="K561" s="8"/>
      <c r="L561" s="8"/>
      <c r="M561" s="8"/>
    </row>
    <row r="562" spans="2:14" x14ac:dyDescent="0.25">
      <c r="B562" s="4" t="s">
        <v>5</v>
      </c>
      <c r="C562" s="5"/>
      <c r="D562" s="5"/>
      <c r="E562" s="5"/>
      <c r="F562" s="5"/>
      <c r="G562" s="5"/>
      <c r="H562" s="5"/>
      <c r="I562" s="5"/>
      <c r="J562" s="5"/>
      <c r="K562" s="5"/>
      <c r="L562" s="14">
        <f>SUM(D562:K562)</f>
        <v>0</v>
      </c>
      <c r="M562" s="14"/>
    </row>
    <row r="563" spans="2:14" x14ac:dyDescent="0.25">
      <c r="B563" s="2" t="s">
        <v>6</v>
      </c>
      <c r="C563" s="1">
        <v>1</v>
      </c>
      <c r="D563" s="1">
        <v>1</v>
      </c>
      <c r="E563" s="1">
        <v>1</v>
      </c>
      <c r="F563" s="1"/>
      <c r="G563" s="1"/>
      <c r="H563" s="1"/>
      <c r="I563" s="1"/>
      <c r="J563" s="1"/>
      <c r="K563" s="1"/>
      <c r="L563" s="6"/>
      <c r="M563" s="6">
        <f>SUM(C563:J563)</f>
        <v>3</v>
      </c>
    </row>
    <row r="564" spans="2:14" x14ac:dyDescent="0.25">
      <c r="B564" s="3" t="s">
        <v>16</v>
      </c>
      <c r="C564" s="8" t="s">
        <v>532</v>
      </c>
      <c r="D564" s="8" t="s">
        <v>533</v>
      </c>
      <c r="E564" s="8"/>
      <c r="F564" s="8"/>
      <c r="G564" s="8"/>
      <c r="H564" s="8"/>
      <c r="I564" s="8"/>
      <c r="J564" s="8"/>
      <c r="K564" s="8"/>
      <c r="L564" s="8"/>
      <c r="M564" s="8"/>
    </row>
    <row r="565" spans="2:14" x14ac:dyDescent="0.25">
      <c r="B565" s="4" t="s">
        <v>5</v>
      </c>
      <c r="C565" s="5"/>
      <c r="D565" s="5"/>
      <c r="E565" s="5"/>
      <c r="F565" s="5"/>
      <c r="G565" s="5"/>
      <c r="H565" s="5"/>
      <c r="I565" s="5"/>
      <c r="J565" s="5"/>
      <c r="K565" s="5"/>
      <c r="L565" s="14">
        <f>SUM(C565:J565)</f>
        <v>0</v>
      </c>
      <c r="M565" s="14"/>
    </row>
    <row r="566" spans="2:14" x14ac:dyDescent="0.25">
      <c r="B566" s="2" t="s">
        <v>6</v>
      </c>
      <c r="C566" s="1">
        <v>1</v>
      </c>
      <c r="D566" s="1">
        <v>1</v>
      </c>
      <c r="E566" s="1"/>
      <c r="F566" s="1"/>
      <c r="G566" s="1"/>
      <c r="H566" s="1"/>
      <c r="I566" s="1"/>
      <c r="J566" s="1"/>
      <c r="K566" s="1"/>
      <c r="L566" s="6"/>
      <c r="M566" s="6">
        <f>SUM(C566:J566)</f>
        <v>2</v>
      </c>
    </row>
    <row r="567" spans="2:14" x14ac:dyDescent="0.25">
      <c r="B567" s="3" t="s">
        <v>17</v>
      </c>
      <c r="C567" s="8" t="s">
        <v>534</v>
      </c>
      <c r="D567" s="8" t="s">
        <v>535</v>
      </c>
      <c r="E567" s="8" t="s">
        <v>536</v>
      </c>
      <c r="F567" s="8" t="s">
        <v>537</v>
      </c>
      <c r="G567" s="8"/>
      <c r="H567" s="8"/>
      <c r="I567" s="8"/>
      <c r="J567" s="8"/>
      <c r="K567" s="8"/>
      <c r="L567" s="8"/>
      <c r="M567" s="8"/>
    </row>
    <row r="568" spans="2:14" x14ac:dyDescent="0.25">
      <c r="B568" s="4" t="s">
        <v>5</v>
      </c>
      <c r="C568" s="5"/>
      <c r="D568" s="5"/>
      <c r="E568" s="5"/>
      <c r="F568" s="5"/>
      <c r="G568" s="5"/>
      <c r="H568" s="5"/>
      <c r="I568" s="5"/>
      <c r="J568" s="5"/>
      <c r="K568" s="5"/>
      <c r="L568" s="14">
        <f>SUM(C568:J568)</f>
        <v>0</v>
      </c>
      <c r="M568" s="14"/>
    </row>
    <row r="569" spans="2:14" x14ac:dyDescent="0.25">
      <c r="B569" s="2" t="s">
        <v>6</v>
      </c>
      <c r="C569" s="1">
        <v>1</v>
      </c>
      <c r="D569" s="1">
        <v>1</v>
      </c>
      <c r="E569" s="1">
        <v>1</v>
      </c>
      <c r="F569" s="1">
        <v>1</v>
      </c>
      <c r="G569" s="1"/>
      <c r="H569" s="1"/>
      <c r="I569" s="1"/>
      <c r="J569" s="1"/>
      <c r="K569" s="1"/>
      <c r="L569" s="7"/>
      <c r="M569" s="7">
        <f>SUM(C569:J569)</f>
        <v>4</v>
      </c>
    </row>
    <row r="570" spans="2:14" x14ac:dyDescent="0.25">
      <c r="B570" s="21" t="s">
        <v>523</v>
      </c>
      <c r="C570" s="12"/>
      <c r="D570" s="12"/>
      <c r="E570" s="12"/>
      <c r="F570" s="12"/>
      <c r="G570" s="12"/>
      <c r="H570" s="12"/>
      <c r="I570" s="12"/>
      <c r="J570" s="21" t="s">
        <v>523</v>
      </c>
      <c r="K570" s="17"/>
      <c r="L570" s="9">
        <f>SUM(L555:L569)</f>
        <v>0</v>
      </c>
      <c r="M570" s="9">
        <f>SUM(M555:M569)</f>
        <v>14</v>
      </c>
      <c r="N570">
        <f>SUM(L570:M570)</f>
        <v>14</v>
      </c>
    </row>
    <row r="571" spans="2:14" x14ac:dyDescent="0.25">
      <c r="L571" s="44">
        <f>L570/$N$570</f>
        <v>0</v>
      </c>
      <c r="M571" s="44">
        <f>M570/$N$570</f>
        <v>1</v>
      </c>
    </row>
    <row r="573" spans="2:14" x14ac:dyDescent="0.25">
      <c r="B573" s="21" t="s">
        <v>538</v>
      </c>
    </row>
    <row r="574" spans="2:14" x14ac:dyDescent="0.25">
      <c r="C574" s="65" t="s">
        <v>19</v>
      </c>
      <c r="D574" s="65"/>
      <c r="E574" s="65"/>
      <c r="F574" s="65"/>
      <c r="G574" s="65"/>
      <c r="K574" s="6" t="s">
        <v>522</v>
      </c>
      <c r="L574" s="6" t="s">
        <v>35</v>
      </c>
      <c r="M574" s="6" t="s">
        <v>36</v>
      </c>
    </row>
    <row r="575" spans="2:14" x14ac:dyDescent="0.25">
      <c r="B575" s="3" t="s">
        <v>34</v>
      </c>
      <c r="C575" s="8" t="s">
        <v>539</v>
      </c>
      <c r="D575" s="8" t="s">
        <v>540</v>
      </c>
      <c r="E575" s="8" t="s">
        <v>541</v>
      </c>
      <c r="F575" s="8"/>
      <c r="G575" s="8"/>
      <c r="H575" s="8"/>
      <c r="I575" s="8"/>
      <c r="J575" s="8"/>
      <c r="K575" s="8"/>
      <c r="L575" s="8"/>
      <c r="M575" s="8"/>
    </row>
    <row r="576" spans="2:14" x14ac:dyDescent="0.25">
      <c r="B576" s="4" t="s">
        <v>5</v>
      </c>
      <c r="C576" s="5"/>
      <c r="D576" s="5"/>
      <c r="E576" s="5"/>
      <c r="F576" s="5"/>
      <c r="G576" s="5"/>
      <c r="H576" s="5"/>
      <c r="I576" s="5"/>
      <c r="J576" s="5"/>
      <c r="K576" s="5"/>
      <c r="L576" s="14">
        <f>SUM(C576:J576)</f>
        <v>0</v>
      </c>
      <c r="M576" s="14"/>
    </row>
    <row r="577" spans="2:14" x14ac:dyDescent="0.25">
      <c r="B577" s="2" t="s">
        <v>6</v>
      </c>
      <c r="C577" s="1">
        <v>1</v>
      </c>
      <c r="D577" s="1">
        <v>1</v>
      </c>
      <c r="E577" s="1">
        <v>1</v>
      </c>
      <c r="F577" s="1"/>
      <c r="G577" s="1"/>
      <c r="L577" s="6"/>
      <c r="M577" s="6">
        <f>SUM(C577:J577)</f>
        <v>3</v>
      </c>
    </row>
    <row r="578" spans="2:14" x14ac:dyDescent="0.25">
      <c r="B578" s="3" t="s">
        <v>9</v>
      </c>
      <c r="C578" s="8" t="s">
        <v>542</v>
      </c>
      <c r="D578" s="8" t="s">
        <v>543</v>
      </c>
      <c r="E578" s="8" t="s">
        <v>544</v>
      </c>
      <c r="F578" s="8" t="s">
        <v>545</v>
      </c>
      <c r="G578" s="8" t="s">
        <v>546</v>
      </c>
      <c r="H578" s="8"/>
      <c r="I578" s="8"/>
      <c r="J578" s="8"/>
      <c r="K578" s="8"/>
      <c r="L578" s="8"/>
      <c r="M578" s="8"/>
    </row>
    <row r="579" spans="2:14" x14ac:dyDescent="0.25">
      <c r="B579" s="4" t="s">
        <v>5</v>
      </c>
      <c r="C579" s="5"/>
      <c r="D579" s="5"/>
      <c r="E579" s="5"/>
      <c r="F579" s="5"/>
      <c r="G579" s="5"/>
      <c r="H579" s="5"/>
      <c r="I579" s="5"/>
      <c r="J579" s="5"/>
      <c r="K579" s="5"/>
      <c r="L579" s="14">
        <f>SUM(C579:J579)</f>
        <v>0</v>
      </c>
      <c r="M579" s="14"/>
    </row>
    <row r="580" spans="2:14" x14ac:dyDescent="0.25">
      <c r="B580" s="2" t="s">
        <v>6</v>
      </c>
      <c r="C580" s="1">
        <v>1</v>
      </c>
      <c r="D580" s="1">
        <v>1</v>
      </c>
      <c r="E580" s="1">
        <v>1</v>
      </c>
      <c r="F580" s="1">
        <v>1</v>
      </c>
      <c r="G580" s="1">
        <v>1</v>
      </c>
      <c r="L580" s="6"/>
      <c r="M580" s="6">
        <f>SUM(C580:J580)</f>
        <v>5</v>
      </c>
    </row>
    <row r="581" spans="2:14" x14ac:dyDescent="0.25">
      <c r="B581" s="3" t="s">
        <v>39</v>
      </c>
      <c r="C581" s="8" t="s">
        <v>547</v>
      </c>
      <c r="D581" s="8" t="s">
        <v>548</v>
      </c>
      <c r="E581" s="8" t="s">
        <v>549</v>
      </c>
      <c r="F581" s="8"/>
      <c r="G581" s="8"/>
      <c r="H581" s="8"/>
      <c r="I581" s="8"/>
      <c r="J581" s="8"/>
      <c r="K581" s="8"/>
      <c r="L581" s="8"/>
      <c r="M581" s="8"/>
    </row>
    <row r="582" spans="2:14" x14ac:dyDescent="0.25">
      <c r="B582" s="4" t="s">
        <v>5</v>
      </c>
      <c r="C582" s="5"/>
      <c r="D582" s="5"/>
      <c r="E582" s="5"/>
      <c r="F582" s="5"/>
      <c r="G582" s="5"/>
      <c r="H582" s="5"/>
      <c r="I582" s="5"/>
      <c r="J582" s="5"/>
      <c r="K582" s="5"/>
      <c r="L582" s="14">
        <f>SUM(D582:K582)</f>
        <v>0</v>
      </c>
      <c r="M582" s="14"/>
    </row>
    <row r="583" spans="2:14" x14ac:dyDescent="0.25">
      <c r="B583" s="2" t="s">
        <v>6</v>
      </c>
      <c r="C583" s="1">
        <v>1</v>
      </c>
      <c r="D583" s="1">
        <v>1</v>
      </c>
      <c r="E583" s="1">
        <v>1</v>
      </c>
      <c r="F583" s="1"/>
      <c r="G583" s="1"/>
      <c r="H583" s="1"/>
      <c r="I583" s="1"/>
      <c r="J583" s="1"/>
      <c r="K583" s="1"/>
      <c r="L583" s="6"/>
      <c r="M583" s="6">
        <f>SUM(C583:J583)</f>
        <v>3</v>
      </c>
    </row>
    <row r="584" spans="2:14" x14ac:dyDescent="0.25">
      <c r="B584" s="3" t="s">
        <v>16</v>
      </c>
      <c r="C584" s="8" t="s">
        <v>550</v>
      </c>
      <c r="D584" s="8" t="s">
        <v>551</v>
      </c>
      <c r="E584" s="8" t="s">
        <v>552</v>
      </c>
      <c r="F584" s="8" t="s">
        <v>553</v>
      </c>
      <c r="G584" s="8" t="s">
        <v>554</v>
      </c>
      <c r="H584" s="8"/>
      <c r="I584" s="8"/>
      <c r="J584" s="8"/>
      <c r="K584" s="8"/>
      <c r="L584" s="8"/>
      <c r="M584" s="8"/>
    </row>
    <row r="585" spans="2:14" x14ac:dyDescent="0.25">
      <c r="B585" s="4" t="s">
        <v>5</v>
      </c>
      <c r="C585" s="5"/>
      <c r="D585" s="5"/>
      <c r="E585" s="5"/>
      <c r="F585" s="5"/>
      <c r="G585" s="5"/>
      <c r="H585" s="5"/>
      <c r="I585" s="5"/>
      <c r="J585" s="5"/>
      <c r="K585" s="5"/>
      <c r="L585" s="14">
        <f>SUM(C585:J585)</f>
        <v>0</v>
      </c>
      <c r="M585" s="14"/>
    </row>
    <row r="586" spans="2:14" x14ac:dyDescent="0.25">
      <c r="B586" s="2" t="s">
        <v>6</v>
      </c>
      <c r="C586" s="1">
        <v>1</v>
      </c>
      <c r="D586" s="1">
        <v>1</v>
      </c>
      <c r="E586" s="1">
        <v>1</v>
      </c>
      <c r="F586" s="1">
        <v>1</v>
      </c>
      <c r="G586" s="1"/>
      <c r="H586" s="1"/>
      <c r="I586" s="1"/>
      <c r="J586" s="1"/>
      <c r="K586" s="1"/>
      <c r="L586" s="6"/>
      <c r="M586" s="6">
        <f>SUM(C586:J586)</f>
        <v>4</v>
      </c>
    </row>
    <row r="587" spans="2:14" x14ac:dyDescent="0.25">
      <c r="B587" s="3" t="s">
        <v>17</v>
      </c>
      <c r="C587" s="8" t="s">
        <v>555</v>
      </c>
      <c r="D587" s="8" t="s">
        <v>556</v>
      </c>
      <c r="E587" s="8" t="s">
        <v>557</v>
      </c>
      <c r="F587" s="8" t="s">
        <v>558</v>
      </c>
      <c r="G587" s="8"/>
      <c r="H587" s="8"/>
      <c r="I587" s="8"/>
      <c r="J587" s="8"/>
      <c r="K587" s="8"/>
      <c r="L587" s="8"/>
      <c r="M587" s="8"/>
    </row>
    <row r="588" spans="2:14" x14ac:dyDescent="0.25">
      <c r="B588" s="4" t="s">
        <v>5</v>
      </c>
      <c r="C588" s="5"/>
      <c r="D588" s="5"/>
      <c r="E588" s="5"/>
      <c r="F588" s="5"/>
      <c r="G588" s="5"/>
      <c r="H588" s="5"/>
      <c r="I588" s="5"/>
      <c r="J588" s="5"/>
      <c r="K588" s="5"/>
      <c r="L588" s="14">
        <f>SUM(C588:J588)</f>
        <v>0</v>
      </c>
      <c r="M588" s="14"/>
    </row>
    <row r="589" spans="2:14" x14ac:dyDescent="0.25">
      <c r="B589" s="2" t="s">
        <v>6</v>
      </c>
      <c r="C589" s="1"/>
      <c r="D589" s="1">
        <v>1</v>
      </c>
      <c r="E589" s="1">
        <v>1</v>
      </c>
      <c r="F589" s="1">
        <v>1</v>
      </c>
      <c r="G589" s="1"/>
      <c r="H589" s="1"/>
      <c r="I589" s="1"/>
      <c r="J589" s="1"/>
      <c r="K589" s="1"/>
      <c r="L589" s="18"/>
      <c r="M589" s="18">
        <f>SUM(C589:J589)</f>
        <v>3</v>
      </c>
    </row>
    <row r="590" spans="2:14" x14ac:dyDescent="0.25">
      <c r="B590" s="2" t="s">
        <v>522</v>
      </c>
      <c r="C590" s="1">
        <v>1</v>
      </c>
      <c r="D590" s="1"/>
      <c r="E590" s="1"/>
      <c r="F590" s="1"/>
      <c r="G590" s="1"/>
      <c r="H590" s="1"/>
      <c r="I590" s="1"/>
      <c r="J590" s="1"/>
      <c r="K590" s="22">
        <f>SUM(C590:J590)</f>
        <v>1</v>
      </c>
      <c r="L590" s="7"/>
      <c r="M590" s="7"/>
    </row>
    <row r="591" spans="2:14" x14ac:dyDescent="0.25">
      <c r="B591" s="21" t="s">
        <v>523</v>
      </c>
      <c r="C591" s="12"/>
      <c r="D591" s="12"/>
      <c r="E591" s="12"/>
      <c r="F591" s="12"/>
      <c r="G591" s="12"/>
      <c r="H591" s="12"/>
      <c r="I591" s="12"/>
      <c r="J591" s="21" t="s">
        <v>523</v>
      </c>
      <c r="K591" s="9">
        <f>SUM(K575:K590)</f>
        <v>1</v>
      </c>
      <c r="L591" s="9">
        <f>SUM(L575:L589)</f>
        <v>0</v>
      </c>
      <c r="M591" s="9">
        <f>SUM(M575:M589)</f>
        <v>18</v>
      </c>
      <c r="N591">
        <f>SUM(K591:M591)</f>
        <v>19</v>
      </c>
    </row>
    <row r="592" spans="2:14" x14ac:dyDescent="0.25">
      <c r="K592" s="24">
        <f>K591/$N$591</f>
        <v>5.2631578947368418E-2</v>
      </c>
      <c r="L592" s="24">
        <f t="shared" ref="L592:M592" si="0">L591/$N$591</f>
        <v>0</v>
      </c>
      <c r="M592" s="24">
        <f t="shared" si="0"/>
        <v>0.94736842105263153</v>
      </c>
    </row>
  </sheetData>
  <mergeCells count="31">
    <mergeCell ref="C574:G574"/>
    <mergeCell ref="C453:G453"/>
    <mergeCell ref="C473:G473"/>
    <mergeCell ref="C494:G494"/>
    <mergeCell ref="C514:G514"/>
    <mergeCell ref="C534:G534"/>
    <mergeCell ref="C554:G554"/>
    <mergeCell ref="C433:G433"/>
    <mergeCell ref="C245:G245"/>
    <mergeCell ref="C265:G265"/>
    <mergeCell ref="C285:G285"/>
    <mergeCell ref="C286:H287"/>
    <mergeCell ref="C293:G293"/>
    <mergeCell ref="C313:G313"/>
    <mergeCell ref="C333:G333"/>
    <mergeCell ref="C353:G353"/>
    <mergeCell ref="C373:G373"/>
    <mergeCell ref="C393:G393"/>
    <mergeCell ref="C413:G413"/>
    <mergeCell ref="C225:G225"/>
    <mergeCell ref="C4:G4"/>
    <mergeCell ref="C24:G24"/>
    <mergeCell ref="C44:G44"/>
    <mergeCell ref="C64:G64"/>
    <mergeCell ref="C84:G84"/>
    <mergeCell ref="C104:G104"/>
    <mergeCell ref="C124:G124"/>
    <mergeCell ref="C144:G144"/>
    <mergeCell ref="C164:G164"/>
    <mergeCell ref="C184:G184"/>
    <mergeCell ref="C204:G20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ACC-7866-40A2-BC37-C03B94B1BD65}">
  <sheetPr filterMode="1"/>
  <dimension ref="A1:U451"/>
  <sheetViews>
    <sheetView workbookViewId="0">
      <selection activeCell="C375" sqref="C375"/>
    </sheetView>
  </sheetViews>
  <sheetFormatPr baseColWidth="10" defaultRowHeight="15" x14ac:dyDescent="0.25"/>
  <cols>
    <col min="2" max="2" width="34.42578125" bestFit="1" customWidth="1"/>
    <col min="3" max="3" width="27.5703125" bestFit="1" customWidth="1"/>
    <col min="5" max="5" width="49.140625" bestFit="1" customWidth="1"/>
    <col min="6" max="10" width="13.7109375" customWidth="1"/>
    <col min="13" max="15" width="13.42578125" customWidth="1"/>
  </cols>
  <sheetData>
    <row r="1" spans="1:21" x14ac:dyDescent="0.25">
      <c r="A1" t="s">
        <v>18</v>
      </c>
    </row>
    <row r="3" spans="1:21" x14ac:dyDescent="0.25">
      <c r="E3" s="11" t="s">
        <v>38</v>
      </c>
    </row>
    <row r="4" spans="1:21" x14ac:dyDescent="0.25">
      <c r="E4" s="11" t="s">
        <v>3</v>
      </c>
    </row>
    <row r="5" spans="1:21" x14ac:dyDescent="0.25">
      <c r="A5" s="2" t="s">
        <v>11</v>
      </c>
      <c r="B5" s="2" t="s">
        <v>560</v>
      </c>
      <c r="C5" s="2" t="s">
        <v>562</v>
      </c>
      <c r="D5" s="2" t="s">
        <v>563</v>
      </c>
      <c r="E5" s="2" t="s">
        <v>559</v>
      </c>
      <c r="F5" s="23" t="s">
        <v>566</v>
      </c>
      <c r="G5" s="23" t="s">
        <v>567</v>
      </c>
      <c r="H5" s="23" t="s">
        <v>568</v>
      </c>
      <c r="I5" s="23" t="s">
        <v>569</v>
      </c>
      <c r="J5" s="23" t="s">
        <v>570</v>
      </c>
      <c r="K5" s="23" t="s">
        <v>571</v>
      </c>
      <c r="L5" s="23" t="s">
        <v>572</v>
      </c>
      <c r="M5" s="23" t="s">
        <v>573</v>
      </c>
      <c r="N5" s="23" t="s">
        <v>574</v>
      </c>
      <c r="O5" s="23" t="s">
        <v>522</v>
      </c>
      <c r="P5" s="6" t="s">
        <v>35</v>
      </c>
      <c r="Q5" s="6" t="s">
        <v>36</v>
      </c>
      <c r="R5" s="23" t="s">
        <v>576</v>
      </c>
      <c r="S5" s="23" t="s">
        <v>577</v>
      </c>
      <c r="T5" s="23" t="s">
        <v>578</v>
      </c>
    </row>
    <row r="6" spans="1:21" hidden="1" x14ac:dyDescent="0.25">
      <c r="A6" t="s">
        <v>7</v>
      </c>
      <c r="B6" s="11" t="s">
        <v>38</v>
      </c>
      <c r="C6" s="11" t="s">
        <v>3</v>
      </c>
      <c r="D6" s="34">
        <v>1</v>
      </c>
      <c r="E6" s="3" t="s">
        <v>34</v>
      </c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25"/>
      <c r="T6" s="25"/>
      <c r="U6" s="67"/>
    </row>
    <row r="7" spans="1:21" hidden="1" x14ac:dyDescent="0.25">
      <c r="A7" t="s">
        <v>7</v>
      </c>
      <c r="B7" s="11" t="s">
        <v>38</v>
      </c>
      <c r="C7" s="11" t="s">
        <v>3</v>
      </c>
      <c r="D7" s="34">
        <v>1</v>
      </c>
      <c r="E7" s="4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14">
        <f>SUM(F7:M7)</f>
        <v>0</v>
      </c>
      <c r="Q7" s="14"/>
      <c r="R7" s="24">
        <f>O7/$Q$444</f>
        <v>0</v>
      </c>
      <c r="S7" s="25">
        <f>P7/$Q$444</f>
        <v>0</v>
      </c>
      <c r="T7" s="25"/>
      <c r="U7" s="67"/>
    </row>
    <row r="8" spans="1:21" hidden="1" x14ac:dyDescent="0.25">
      <c r="A8" t="s">
        <v>7</v>
      </c>
      <c r="B8" s="11" t="s">
        <v>38</v>
      </c>
      <c r="C8" s="11" t="s">
        <v>3</v>
      </c>
      <c r="D8" s="34">
        <v>1</v>
      </c>
      <c r="E8" s="2" t="s">
        <v>6</v>
      </c>
      <c r="F8" s="1">
        <v>1</v>
      </c>
      <c r="G8" s="1"/>
      <c r="H8" s="1"/>
      <c r="I8" s="1"/>
      <c r="J8" s="1"/>
      <c r="P8" s="6"/>
      <c r="Q8" s="6">
        <f>SUM(F8:M8)</f>
        <v>1</v>
      </c>
      <c r="R8" s="24">
        <f>O8/$Q$444</f>
        <v>0</v>
      </c>
      <c r="S8" s="25"/>
      <c r="T8" s="25">
        <f>Q8/$Q$444</f>
        <v>2.0161290322580645E-3</v>
      </c>
      <c r="U8" s="67"/>
    </row>
    <row r="9" spans="1:21" hidden="1" x14ac:dyDescent="0.25">
      <c r="A9" t="s">
        <v>8</v>
      </c>
      <c r="B9" s="11" t="s">
        <v>38</v>
      </c>
      <c r="C9" s="11" t="s">
        <v>3</v>
      </c>
      <c r="D9" s="34">
        <v>1</v>
      </c>
      <c r="E9" s="3" t="s">
        <v>9</v>
      </c>
      <c r="F9" s="8" t="s">
        <v>10</v>
      </c>
      <c r="G9" s="8" t="s">
        <v>20</v>
      </c>
      <c r="H9" s="8" t="s">
        <v>21</v>
      </c>
      <c r="I9" s="8"/>
      <c r="J9" s="8"/>
      <c r="K9" s="8"/>
      <c r="L9" s="8"/>
      <c r="M9" s="8"/>
      <c r="N9" s="8"/>
      <c r="O9" s="8"/>
      <c r="P9" s="8"/>
      <c r="Q9" s="8"/>
      <c r="R9" s="24"/>
      <c r="S9" s="25"/>
      <c r="T9" s="25"/>
      <c r="U9" s="67"/>
    </row>
    <row r="10" spans="1:21" hidden="1" x14ac:dyDescent="0.25">
      <c r="A10" t="s">
        <v>8</v>
      </c>
      <c r="B10" s="11" t="s">
        <v>38</v>
      </c>
      <c r="C10" s="11" t="s">
        <v>3</v>
      </c>
      <c r="D10" s="34">
        <v>1</v>
      </c>
      <c r="E10" s="4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4">
        <f>SUM(F10:M10)</f>
        <v>0</v>
      </c>
      <c r="Q10" s="14"/>
      <c r="R10" s="24">
        <f>O10/$Q$444</f>
        <v>0</v>
      </c>
      <c r="S10" s="25">
        <f t="shared" ref="S10" si="0">P10/$Q$444</f>
        <v>0</v>
      </c>
      <c r="T10" s="25"/>
      <c r="U10" s="67"/>
    </row>
    <row r="11" spans="1:21" hidden="1" x14ac:dyDescent="0.25">
      <c r="A11" t="s">
        <v>8</v>
      </c>
      <c r="B11" s="11" t="s">
        <v>38</v>
      </c>
      <c r="C11" s="11" t="s">
        <v>3</v>
      </c>
      <c r="D11" s="34">
        <v>1</v>
      </c>
      <c r="E11" s="2" t="s">
        <v>6</v>
      </c>
      <c r="F11" s="1">
        <v>1</v>
      </c>
      <c r="G11" s="1">
        <v>1</v>
      </c>
      <c r="H11" s="1">
        <v>1</v>
      </c>
      <c r="I11" s="1"/>
      <c r="J11" s="1"/>
      <c r="P11" s="6"/>
      <c r="Q11" s="6">
        <f>SUM(F11:M11)</f>
        <v>3</v>
      </c>
      <c r="R11" s="24">
        <f t="shared" ref="R11:R71" si="1">P11/$Q$444</f>
        <v>0</v>
      </c>
      <c r="S11" s="25"/>
      <c r="T11" s="25">
        <f>Q11/$Q$444</f>
        <v>6.0483870967741934E-3</v>
      </c>
      <c r="U11" s="67"/>
    </row>
    <row r="12" spans="1:21" hidden="1" x14ac:dyDescent="0.25">
      <c r="A12" t="s">
        <v>12</v>
      </c>
      <c r="B12" s="11" t="s">
        <v>38</v>
      </c>
      <c r="C12" s="11" t="s">
        <v>3</v>
      </c>
      <c r="D12" s="34">
        <v>1</v>
      </c>
      <c r="E12" s="3" t="s">
        <v>15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/>
      <c r="L12" s="8"/>
      <c r="M12" s="8"/>
      <c r="N12" s="8"/>
      <c r="O12" s="8"/>
      <c r="P12" s="8"/>
      <c r="Q12" s="8"/>
      <c r="R12" s="24"/>
      <c r="S12" s="25"/>
      <c r="T12" s="25"/>
      <c r="U12" s="67"/>
    </row>
    <row r="13" spans="1:21" hidden="1" x14ac:dyDescent="0.25">
      <c r="A13" t="s">
        <v>12</v>
      </c>
      <c r="B13" s="11" t="s">
        <v>38</v>
      </c>
      <c r="C13" s="11" t="s">
        <v>3</v>
      </c>
      <c r="D13" s="34">
        <v>1</v>
      </c>
      <c r="E13" s="4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4">
        <f>SUM(F13:M13)</f>
        <v>0</v>
      </c>
      <c r="Q13" s="14"/>
      <c r="R13" s="24">
        <f t="shared" ref="R13" si="2">O13/$Q$444</f>
        <v>0</v>
      </c>
      <c r="S13" s="25">
        <f t="shared" ref="S13" si="3">P13/$Q$444</f>
        <v>0</v>
      </c>
      <c r="T13" s="25"/>
      <c r="U13" s="67"/>
    </row>
    <row r="14" spans="1:21" hidden="1" x14ac:dyDescent="0.25">
      <c r="A14" t="s">
        <v>12</v>
      </c>
      <c r="B14" s="11" t="s">
        <v>38</v>
      </c>
      <c r="C14" s="11" t="s">
        <v>3</v>
      </c>
      <c r="D14" s="34">
        <v>1</v>
      </c>
      <c r="E14" s="2" t="s">
        <v>6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P14" s="6"/>
      <c r="Q14" s="6">
        <f>SUM(F14:M14)</f>
        <v>5</v>
      </c>
      <c r="R14" s="24">
        <f t="shared" si="1"/>
        <v>0</v>
      </c>
      <c r="S14" s="25"/>
      <c r="T14" s="25">
        <f>Q14/$Q$444</f>
        <v>1.0080645161290322E-2</v>
      </c>
      <c r="U14" s="67"/>
    </row>
    <row r="15" spans="1:21" hidden="1" x14ac:dyDescent="0.25">
      <c r="A15" t="s">
        <v>13</v>
      </c>
      <c r="B15" s="11" t="s">
        <v>38</v>
      </c>
      <c r="C15" s="11" t="s">
        <v>3</v>
      </c>
      <c r="D15" s="34">
        <v>1</v>
      </c>
      <c r="E15" s="3" t="s">
        <v>16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/>
      <c r="L15" s="8"/>
      <c r="M15" s="8"/>
      <c r="N15" s="8"/>
      <c r="O15" s="8"/>
      <c r="P15" s="8"/>
      <c r="Q15" s="8"/>
      <c r="R15" s="24"/>
      <c r="S15" s="25"/>
      <c r="T15" s="25"/>
      <c r="U15" s="67"/>
    </row>
    <row r="16" spans="1:21" hidden="1" x14ac:dyDescent="0.25">
      <c r="A16" t="s">
        <v>13</v>
      </c>
      <c r="B16" s="11" t="s">
        <v>38</v>
      </c>
      <c r="C16" s="11" t="s">
        <v>3</v>
      </c>
      <c r="D16" s="34">
        <v>1</v>
      </c>
      <c r="E16" s="4" t="s">
        <v>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4">
        <f>SUM(F16:M16)</f>
        <v>0</v>
      </c>
      <c r="Q16" s="14"/>
      <c r="R16" s="24">
        <f t="shared" ref="R16" si="4">O16/$Q$444</f>
        <v>0</v>
      </c>
      <c r="S16" s="25">
        <f t="shared" ref="S16" si="5">P16/$Q$444</f>
        <v>0</v>
      </c>
      <c r="T16" s="25"/>
      <c r="U16" s="67"/>
    </row>
    <row r="17" spans="1:21" hidden="1" x14ac:dyDescent="0.25">
      <c r="A17" t="s">
        <v>13</v>
      </c>
      <c r="B17" s="11" t="s">
        <v>38</v>
      </c>
      <c r="C17" s="11" t="s">
        <v>3</v>
      </c>
      <c r="D17" s="34">
        <v>1</v>
      </c>
      <c r="E17" s="2" t="s">
        <v>6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6"/>
      <c r="Q17" s="6">
        <f>SUM(F17:M17)</f>
        <v>5</v>
      </c>
      <c r="R17" s="24">
        <f t="shared" si="1"/>
        <v>0</v>
      </c>
      <c r="S17" s="25"/>
      <c r="T17" s="25">
        <f>Q17/$Q$444</f>
        <v>1.0080645161290322E-2</v>
      </c>
      <c r="U17" s="67"/>
    </row>
    <row r="18" spans="1:21" hidden="1" x14ac:dyDescent="0.25">
      <c r="A18" t="s">
        <v>14</v>
      </c>
      <c r="B18" s="11" t="s">
        <v>38</v>
      </c>
      <c r="C18" s="11" t="s">
        <v>3</v>
      </c>
      <c r="D18" s="34">
        <v>1</v>
      </c>
      <c r="E18" s="3" t="s">
        <v>17</v>
      </c>
      <c r="F18" s="8" t="s">
        <v>32</v>
      </c>
      <c r="G18" s="8" t="s">
        <v>33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4"/>
      <c r="S18" s="25"/>
      <c r="T18" s="25"/>
      <c r="U18" s="67"/>
    </row>
    <row r="19" spans="1:21" hidden="1" x14ac:dyDescent="0.25">
      <c r="A19" t="s">
        <v>14</v>
      </c>
      <c r="B19" s="11" t="s">
        <v>38</v>
      </c>
      <c r="C19" s="11" t="s">
        <v>3</v>
      </c>
      <c r="D19" s="34">
        <v>1</v>
      </c>
      <c r="E19" s="4" t="s">
        <v>5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14">
        <f>SUM(F19:M19)</f>
        <v>1</v>
      </c>
      <c r="Q19" s="14"/>
      <c r="R19" s="24">
        <f t="shared" ref="R19" si="6">O19/$Q$444</f>
        <v>0</v>
      </c>
      <c r="S19" s="25">
        <f t="shared" ref="S19" si="7">P19/$Q$444</f>
        <v>2.0161290322580645E-3</v>
      </c>
      <c r="T19" s="25"/>
      <c r="U19" s="67"/>
    </row>
    <row r="20" spans="1:21" hidden="1" x14ac:dyDescent="0.25">
      <c r="A20" t="s">
        <v>14</v>
      </c>
      <c r="B20" s="11" t="s">
        <v>38</v>
      </c>
      <c r="C20" s="11" t="s">
        <v>3</v>
      </c>
      <c r="D20" s="34">
        <v>1</v>
      </c>
      <c r="E20" s="2" t="s">
        <v>6</v>
      </c>
      <c r="F20" s="1">
        <v>1</v>
      </c>
      <c r="G20" s="1"/>
      <c r="H20" s="1"/>
      <c r="I20" s="1"/>
      <c r="J20" s="1"/>
      <c r="P20" s="7"/>
      <c r="Q20" s="13">
        <f>SUM(F20:M20)</f>
        <v>1</v>
      </c>
      <c r="R20" s="24">
        <f t="shared" si="1"/>
        <v>0</v>
      </c>
      <c r="S20" s="25"/>
      <c r="T20" s="25">
        <f t="shared" ref="T20" si="8">Q20/$Q$444</f>
        <v>2.0161290322580645E-3</v>
      </c>
    </row>
    <row r="21" spans="1:21" hidden="1" x14ac:dyDescent="0.25">
      <c r="A21" t="s">
        <v>7</v>
      </c>
      <c r="B21" s="12" t="s">
        <v>561</v>
      </c>
      <c r="C21" s="12" t="s">
        <v>63</v>
      </c>
      <c r="D21" s="34">
        <v>4</v>
      </c>
      <c r="E21" s="3" t="s">
        <v>34</v>
      </c>
      <c r="F21" s="8" t="s">
        <v>41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  <c r="S21" s="25"/>
      <c r="T21" s="25"/>
    </row>
    <row r="22" spans="1:21" hidden="1" x14ac:dyDescent="0.25">
      <c r="A22" t="s">
        <v>7</v>
      </c>
      <c r="B22" s="12" t="s">
        <v>561</v>
      </c>
      <c r="C22" s="12" t="s">
        <v>63</v>
      </c>
      <c r="D22" s="34">
        <v>4</v>
      </c>
      <c r="E22" s="4" t="s">
        <v>5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14">
        <f>SUM(F22:M22)</f>
        <v>1</v>
      </c>
      <c r="Q22" s="14"/>
      <c r="R22" s="24">
        <f t="shared" ref="R22" si="9">O22/$Q$444</f>
        <v>0</v>
      </c>
      <c r="S22" s="25">
        <f t="shared" ref="S22" si="10">P22/$Q$444</f>
        <v>2.0161290322580645E-3</v>
      </c>
      <c r="T22" s="25"/>
    </row>
    <row r="23" spans="1:21" hidden="1" x14ac:dyDescent="0.25">
      <c r="A23" t="s">
        <v>7</v>
      </c>
      <c r="B23" s="12" t="s">
        <v>561</v>
      </c>
      <c r="C23" s="12" t="s">
        <v>63</v>
      </c>
      <c r="D23" s="34">
        <v>4</v>
      </c>
      <c r="E23" s="2" t="s">
        <v>6</v>
      </c>
      <c r="F23" s="1"/>
      <c r="G23" s="1"/>
      <c r="H23" s="1"/>
      <c r="I23" s="1"/>
      <c r="J23" s="1"/>
      <c r="P23" s="6"/>
      <c r="Q23" s="6">
        <f>SUM(F23:M23)</f>
        <v>0</v>
      </c>
      <c r="R23" s="24">
        <f t="shared" si="1"/>
        <v>0</v>
      </c>
      <c r="S23" s="25"/>
      <c r="T23" s="25">
        <f>Q23/$Q$444</f>
        <v>0</v>
      </c>
    </row>
    <row r="24" spans="1:21" hidden="1" x14ac:dyDescent="0.25">
      <c r="A24" t="s">
        <v>8</v>
      </c>
      <c r="B24" s="12" t="s">
        <v>561</v>
      </c>
      <c r="C24" s="12" t="s">
        <v>63</v>
      </c>
      <c r="D24" s="34">
        <v>4</v>
      </c>
      <c r="E24" s="3" t="s">
        <v>9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8" t="s">
        <v>47</v>
      </c>
      <c r="L24" s="8"/>
      <c r="M24" s="8"/>
      <c r="N24" s="8"/>
      <c r="O24" s="8"/>
      <c r="P24" s="8"/>
      <c r="Q24" s="8"/>
      <c r="R24" s="24"/>
      <c r="S24" s="25"/>
      <c r="T24" s="25"/>
    </row>
    <row r="25" spans="1:21" hidden="1" x14ac:dyDescent="0.25">
      <c r="A25" t="s">
        <v>8</v>
      </c>
      <c r="B25" s="12" t="s">
        <v>561</v>
      </c>
      <c r="C25" s="12" t="s">
        <v>63</v>
      </c>
      <c r="D25" s="34">
        <v>4</v>
      </c>
      <c r="E25" s="4" t="s">
        <v>5</v>
      </c>
      <c r="F25" s="5">
        <v>1</v>
      </c>
      <c r="G25" s="5">
        <v>1</v>
      </c>
      <c r="H25" s="5"/>
      <c r="I25" s="5">
        <v>1</v>
      </c>
      <c r="J25" s="5">
        <v>1</v>
      </c>
      <c r="K25" s="5"/>
      <c r="L25" s="5"/>
      <c r="M25" s="5"/>
      <c r="N25" s="5"/>
      <c r="O25" s="5"/>
      <c r="P25" s="14">
        <f>SUM(F25:M25)</f>
        <v>4</v>
      </c>
      <c r="Q25" s="14"/>
      <c r="R25" s="24">
        <f t="shared" ref="R25" si="11">O25/$Q$444</f>
        <v>0</v>
      </c>
      <c r="S25" s="25">
        <f t="shared" ref="S25" si="12">P25/$Q$444</f>
        <v>8.0645161290322578E-3</v>
      </c>
      <c r="T25" s="25"/>
    </row>
    <row r="26" spans="1:21" hidden="1" x14ac:dyDescent="0.25">
      <c r="A26" t="s">
        <v>8</v>
      </c>
      <c r="B26" s="12" t="s">
        <v>561</v>
      </c>
      <c r="C26" s="12" t="s">
        <v>63</v>
      </c>
      <c r="D26" s="34">
        <v>4</v>
      </c>
      <c r="E26" s="2" t="s">
        <v>6</v>
      </c>
      <c r="F26" s="1"/>
      <c r="G26" s="1"/>
      <c r="H26" s="1">
        <v>1</v>
      </c>
      <c r="I26" s="1"/>
      <c r="J26" s="1"/>
      <c r="K26">
        <v>1</v>
      </c>
      <c r="P26" s="6"/>
      <c r="Q26" s="6">
        <f>SUM(F26:M26)</f>
        <v>2</v>
      </c>
      <c r="R26" s="24">
        <f t="shared" si="1"/>
        <v>0</v>
      </c>
      <c r="S26" s="25"/>
      <c r="T26" s="25">
        <f t="shared" ref="T26" si="13">Q26/$Q$444</f>
        <v>4.0322580645161289E-3</v>
      </c>
    </row>
    <row r="27" spans="1:21" hidden="1" x14ac:dyDescent="0.25">
      <c r="A27" t="s">
        <v>12</v>
      </c>
      <c r="B27" s="12" t="s">
        <v>561</v>
      </c>
      <c r="C27" s="12" t="s">
        <v>63</v>
      </c>
      <c r="D27" s="34">
        <v>4</v>
      </c>
      <c r="E27" s="3" t="s">
        <v>39</v>
      </c>
      <c r="F27" s="8" t="s">
        <v>48</v>
      </c>
      <c r="G27" s="8" t="s">
        <v>49</v>
      </c>
      <c r="H27" s="8" t="s">
        <v>50</v>
      </c>
      <c r="I27" s="8" t="s">
        <v>51</v>
      </c>
      <c r="J27" s="8" t="s">
        <v>52</v>
      </c>
      <c r="K27" s="8" t="s">
        <v>53</v>
      </c>
      <c r="L27" s="8" t="s">
        <v>54</v>
      </c>
      <c r="M27" s="8" t="s">
        <v>55</v>
      </c>
      <c r="N27" s="8"/>
      <c r="O27" s="8"/>
      <c r="P27" s="8"/>
      <c r="Q27" s="8"/>
      <c r="R27" s="24"/>
      <c r="S27" s="25"/>
      <c r="T27" s="25"/>
    </row>
    <row r="28" spans="1:21" hidden="1" x14ac:dyDescent="0.25">
      <c r="A28" t="s">
        <v>12</v>
      </c>
      <c r="B28" s="12" t="s">
        <v>561</v>
      </c>
      <c r="C28" s="12" t="s">
        <v>63</v>
      </c>
      <c r="D28" s="34">
        <v>4</v>
      </c>
      <c r="E28" s="4" t="s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4">
        <f>SUM(F28:M28)</f>
        <v>0</v>
      </c>
      <c r="Q28" s="14"/>
      <c r="R28" s="24">
        <f t="shared" ref="R28" si="14">O28/$Q$444</f>
        <v>0</v>
      </c>
      <c r="S28" s="25">
        <f t="shared" ref="S28" si="15">P28/$Q$444</f>
        <v>0</v>
      </c>
      <c r="T28" s="25"/>
    </row>
    <row r="29" spans="1:21" hidden="1" x14ac:dyDescent="0.25">
      <c r="A29" t="s">
        <v>12</v>
      </c>
      <c r="B29" s="12" t="s">
        <v>561</v>
      </c>
      <c r="C29" s="12" t="s">
        <v>63</v>
      </c>
      <c r="D29" s="34">
        <v>4</v>
      </c>
      <c r="E29" s="2" t="s">
        <v>6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6"/>
      <c r="Q29" s="6">
        <f>SUM(F29:M29)</f>
        <v>8</v>
      </c>
      <c r="R29" s="24">
        <f t="shared" si="1"/>
        <v>0</v>
      </c>
      <c r="S29" s="25"/>
      <c r="T29" s="25">
        <f t="shared" ref="T29" si="16">Q29/$Q$444</f>
        <v>1.6129032258064516E-2</v>
      </c>
    </row>
    <row r="30" spans="1:21" hidden="1" x14ac:dyDescent="0.25">
      <c r="A30" t="s">
        <v>13</v>
      </c>
      <c r="B30" s="12" t="s">
        <v>561</v>
      </c>
      <c r="C30" s="12" t="s">
        <v>63</v>
      </c>
      <c r="D30" s="34">
        <v>4</v>
      </c>
      <c r="E30" s="3" t="s">
        <v>16</v>
      </c>
      <c r="F30" s="8" t="s">
        <v>56</v>
      </c>
      <c r="G30" s="8" t="s">
        <v>57</v>
      </c>
      <c r="H30" s="8" t="s">
        <v>58</v>
      </c>
      <c r="I30" s="8" t="s">
        <v>59</v>
      </c>
      <c r="J30" s="8"/>
      <c r="K30" s="8"/>
      <c r="L30" s="8"/>
      <c r="M30" s="8"/>
      <c r="N30" s="8"/>
      <c r="O30" s="8"/>
      <c r="P30" s="8"/>
      <c r="Q30" s="8"/>
      <c r="R30" s="24"/>
      <c r="S30" s="25"/>
      <c r="T30" s="25"/>
    </row>
    <row r="31" spans="1:21" hidden="1" x14ac:dyDescent="0.25">
      <c r="A31" t="s">
        <v>13</v>
      </c>
      <c r="B31" s="12" t="s">
        <v>561</v>
      </c>
      <c r="C31" s="12" t="s">
        <v>63</v>
      </c>
      <c r="D31" s="34">
        <v>4</v>
      </c>
      <c r="E31" s="4" t="s">
        <v>5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14">
        <f>SUM(F31:M31)</f>
        <v>1</v>
      </c>
      <c r="Q31" s="14"/>
      <c r="R31" s="24">
        <f t="shared" ref="R31" si="17">O31/$Q$444</f>
        <v>0</v>
      </c>
      <c r="S31" s="25">
        <f t="shared" ref="S31" si="18">P31/$Q$444</f>
        <v>2.0161290322580645E-3</v>
      </c>
      <c r="T31" s="25"/>
    </row>
    <row r="32" spans="1:21" hidden="1" x14ac:dyDescent="0.25">
      <c r="A32" t="s">
        <v>13</v>
      </c>
      <c r="B32" s="12" t="s">
        <v>561</v>
      </c>
      <c r="C32" s="12" t="s">
        <v>63</v>
      </c>
      <c r="D32" s="34">
        <v>4</v>
      </c>
      <c r="E32" s="2" t="s">
        <v>6</v>
      </c>
      <c r="F32" s="1">
        <v>1</v>
      </c>
      <c r="G32" s="1"/>
      <c r="H32" s="1">
        <v>1</v>
      </c>
      <c r="I32" s="1">
        <v>1</v>
      </c>
      <c r="J32" s="1"/>
      <c r="K32" s="1"/>
      <c r="L32" s="1"/>
      <c r="M32" s="1"/>
      <c r="N32" s="1"/>
      <c r="O32" s="1"/>
      <c r="P32" s="6"/>
      <c r="Q32" s="6">
        <f>SUM(F32:M32)</f>
        <v>3</v>
      </c>
      <c r="R32" s="24">
        <f t="shared" si="1"/>
        <v>0</v>
      </c>
      <c r="S32" s="25"/>
      <c r="T32" s="25">
        <f t="shared" ref="T32" si="19">Q32/$Q$444</f>
        <v>6.0483870967741934E-3</v>
      </c>
    </row>
    <row r="33" spans="1:20" hidden="1" x14ac:dyDescent="0.25">
      <c r="A33" t="s">
        <v>14</v>
      </c>
      <c r="B33" s="12" t="s">
        <v>561</v>
      </c>
      <c r="C33" s="12" t="s">
        <v>63</v>
      </c>
      <c r="D33" s="34">
        <v>4</v>
      </c>
      <c r="E33" s="3" t="s">
        <v>17</v>
      </c>
      <c r="F33" s="8" t="s">
        <v>60</v>
      </c>
      <c r="G33" s="8" t="s">
        <v>62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5"/>
      <c r="T33" s="25"/>
    </row>
    <row r="34" spans="1:20" hidden="1" x14ac:dyDescent="0.25">
      <c r="A34" t="s">
        <v>14</v>
      </c>
      <c r="B34" s="12" t="s">
        <v>561</v>
      </c>
      <c r="C34" s="12" t="s">
        <v>63</v>
      </c>
      <c r="D34" s="34">
        <v>4</v>
      </c>
      <c r="E34" s="4" t="s">
        <v>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4">
        <f>SUM(F34:M34)</f>
        <v>0</v>
      </c>
      <c r="Q34" s="14"/>
      <c r="R34" s="24">
        <f t="shared" ref="R34" si="20">O34/$Q$444</f>
        <v>0</v>
      </c>
      <c r="S34" s="25">
        <f t="shared" ref="S34" si="21">P34/$Q$444</f>
        <v>0</v>
      </c>
      <c r="T34" s="25"/>
    </row>
    <row r="35" spans="1:20" hidden="1" x14ac:dyDescent="0.25">
      <c r="A35" t="s">
        <v>14</v>
      </c>
      <c r="B35" s="12" t="s">
        <v>561</v>
      </c>
      <c r="C35" s="12" t="s">
        <v>63</v>
      </c>
      <c r="D35" s="34">
        <v>4</v>
      </c>
      <c r="E35" s="2" t="s">
        <v>6</v>
      </c>
      <c r="F35" s="1">
        <v>1</v>
      </c>
      <c r="G35" s="1">
        <v>1</v>
      </c>
      <c r="H35" s="1"/>
      <c r="I35" s="1"/>
      <c r="J35" s="1"/>
      <c r="K35" s="1"/>
      <c r="L35" s="1"/>
      <c r="M35" s="1"/>
      <c r="N35" s="1"/>
      <c r="O35" s="1"/>
      <c r="P35" s="7"/>
      <c r="Q35" s="7">
        <f>SUM(F35:M35)</f>
        <v>2</v>
      </c>
      <c r="R35" s="24">
        <f t="shared" si="1"/>
        <v>0</v>
      </c>
      <c r="S35" s="25"/>
      <c r="T35" s="25">
        <f>Q35/$Q$444</f>
        <v>4.0322580645161289E-3</v>
      </c>
    </row>
    <row r="36" spans="1:20" hidden="1" x14ac:dyDescent="0.25">
      <c r="A36" t="s">
        <v>7</v>
      </c>
      <c r="B36" s="12" t="s">
        <v>561</v>
      </c>
      <c r="C36" s="12" t="s">
        <v>64</v>
      </c>
      <c r="D36" s="34">
        <v>5</v>
      </c>
      <c r="E36" s="3" t="s">
        <v>34</v>
      </c>
      <c r="F36" s="8" t="s">
        <v>65</v>
      </c>
      <c r="G36" s="8" t="s">
        <v>66</v>
      </c>
      <c r="H36" s="8" t="s">
        <v>86</v>
      </c>
      <c r="I36" s="8"/>
      <c r="J36" s="8"/>
      <c r="K36" s="8"/>
      <c r="L36" s="8"/>
      <c r="M36" s="8"/>
      <c r="N36" s="8"/>
      <c r="O36" s="8"/>
      <c r="P36" s="8"/>
      <c r="Q36" s="8"/>
      <c r="R36" s="24"/>
      <c r="S36" s="25"/>
      <c r="T36" s="25"/>
    </row>
    <row r="37" spans="1:20" hidden="1" x14ac:dyDescent="0.25">
      <c r="A37" t="s">
        <v>7</v>
      </c>
      <c r="B37" s="12" t="s">
        <v>561</v>
      </c>
      <c r="C37" s="12" t="s">
        <v>64</v>
      </c>
      <c r="D37" s="34">
        <v>5</v>
      </c>
      <c r="E37" s="4" t="s">
        <v>5</v>
      </c>
      <c r="F37" s="5">
        <v>1</v>
      </c>
      <c r="G37" s="5">
        <v>1</v>
      </c>
      <c r="H37" s="5">
        <v>1</v>
      </c>
      <c r="I37" s="5"/>
      <c r="J37" s="5"/>
      <c r="K37" s="5"/>
      <c r="L37" s="5"/>
      <c r="M37" s="5"/>
      <c r="N37" s="5"/>
      <c r="O37" s="5"/>
      <c r="P37" s="14">
        <f>SUM(F37:M37)</f>
        <v>3</v>
      </c>
      <c r="Q37" s="14"/>
      <c r="R37" s="24">
        <f t="shared" ref="R37" si="22">O37/$Q$444</f>
        <v>0</v>
      </c>
      <c r="S37" s="25">
        <f t="shared" ref="S37" si="23">P37/$Q$444</f>
        <v>6.0483870967741934E-3</v>
      </c>
      <c r="T37" s="25"/>
    </row>
    <row r="38" spans="1:20" hidden="1" x14ac:dyDescent="0.25">
      <c r="A38" t="s">
        <v>7</v>
      </c>
      <c r="B38" s="12" t="s">
        <v>561</v>
      </c>
      <c r="C38" s="12" t="s">
        <v>64</v>
      </c>
      <c r="D38" s="34">
        <v>5</v>
      </c>
      <c r="E38" s="2" t="s">
        <v>6</v>
      </c>
      <c r="F38" s="1"/>
      <c r="G38" s="1"/>
      <c r="H38" s="1"/>
      <c r="I38" s="1"/>
      <c r="J38" s="1"/>
      <c r="P38" s="6"/>
      <c r="Q38" s="6">
        <f>SUM(F38:M38)</f>
        <v>0</v>
      </c>
      <c r="R38" s="24">
        <f t="shared" si="1"/>
        <v>0</v>
      </c>
      <c r="S38" s="25"/>
      <c r="T38" s="25">
        <f t="shared" ref="T38" si="24">Q38/$Q$444</f>
        <v>0</v>
      </c>
    </row>
    <row r="39" spans="1:20" hidden="1" x14ac:dyDescent="0.25">
      <c r="A39" t="s">
        <v>8</v>
      </c>
      <c r="B39" s="12" t="s">
        <v>561</v>
      </c>
      <c r="C39" s="12" t="s">
        <v>64</v>
      </c>
      <c r="D39" s="34">
        <v>5</v>
      </c>
      <c r="E39" s="3" t="s">
        <v>9</v>
      </c>
      <c r="F39" s="8" t="s">
        <v>67</v>
      </c>
      <c r="G39" s="8" t="s">
        <v>68</v>
      </c>
      <c r="H39" s="8" t="s">
        <v>69</v>
      </c>
      <c r="I39" s="8" t="s">
        <v>70</v>
      </c>
      <c r="J39" s="8"/>
      <c r="K39" s="8"/>
      <c r="L39" s="8"/>
      <c r="M39" s="8"/>
      <c r="N39" s="8"/>
      <c r="O39" s="8"/>
      <c r="P39" s="8"/>
      <c r="Q39" s="8"/>
      <c r="R39" s="24"/>
      <c r="S39" s="25"/>
      <c r="T39" s="25"/>
    </row>
    <row r="40" spans="1:20" hidden="1" x14ac:dyDescent="0.25">
      <c r="A40" t="s">
        <v>8</v>
      </c>
      <c r="B40" s="12" t="s">
        <v>561</v>
      </c>
      <c r="C40" s="12" t="s">
        <v>64</v>
      </c>
      <c r="D40" s="34">
        <v>5</v>
      </c>
      <c r="E40" s="4" t="s">
        <v>5</v>
      </c>
      <c r="F40" s="5">
        <v>1</v>
      </c>
      <c r="G40" s="5">
        <v>1</v>
      </c>
      <c r="H40" s="5">
        <v>1</v>
      </c>
      <c r="I40" s="5"/>
      <c r="J40" s="5"/>
      <c r="K40" s="5"/>
      <c r="L40" s="5"/>
      <c r="M40" s="5"/>
      <c r="N40" s="5"/>
      <c r="O40" s="5"/>
      <c r="P40" s="14">
        <f>SUM(F40:M40)</f>
        <v>3</v>
      </c>
      <c r="Q40" s="14"/>
      <c r="R40" s="24">
        <f t="shared" ref="R40" si="25">O40/$Q$444</f>
        <v>0</v>
      </c>
      <c r="S40" s="25">
        <f t="shared" ref="S40" si="26">P40/$Q$444</f>
        <v>6.0483870967741934E-3</v>
      </c>
      <c r="T40" s="25"/>
    </row>
    <row r="41" spans="1:20" hidden="1" x14ac:dyDescent="0.25">
      <c r="A41" t="s">
        <v>8</v>
      </c>
      <c r="B41" s="12" t="s">
        <v>561</v>
      </c>
      <c r="C41" s="12" t="s">
        <v>64</v>
      </c>
      <c r="D41" s="34">
        <v>5</v>
      </c>
      <c r="E41" s="2" t="s">
        <v>6</v>
      </c>
      <c r="F41" s="1"/>
      <c r="G41" s="1"/>
      <c r="H41" s="1"/>
      <c r="I41" s="1">
        <v>1</v>
      </c>
      <c r="J41" s="1"/>
      <c r="P41" s="6"/>
      <c r="Q41" s="6">
        <f>SUM(F41:M41)</f>
        <v>1</v>
      </c>
      <c r="R41" s="24">
        <f t="shared" si="1"/>
        <v>0</v>
      </c>
      <c r="S41" s="25"/>
      <c r="T41" s="25">
        <f t="shared" ref="T41" si="27">Q41/$Q$444</f>
        <v>2.0161290322580645E-3</v>
      </c>
    </row>
    <row r="42" spans="1:20" hidden="1" x14ac:dyDescent="0.25">
      <c r="A42" t="s">
        <v>12</v>
      </c>
      <c r="B42" s="12" t="s">
        <v>561</v>
      </c>
      <c r="C42" s="12" t="s">
        <v>64</v>
      </c>
      <c r="D42" s="34">
        <v>5</v>
      </c>
      <c r="E42" s="3" t="s">
        <v>39</v>
      </c>
      <c r="F42" s="8" t="s">
        <v>71</v>
      </c>
      <c r="G42" s="8" t="s">
        <v>72</v>
      </c>
      <c r="H42" s="8" t="s">
        <v>73</v>
      </c>
      <c r="I42" s="8" t="s">
        <v>74</v>
      </c>
      <c r="J42" s="8" t="s">
        <v>75</v>
      </c>
      <c r="K42" s="8"/>
      <c r="L42" s="8"/>
      <c r="M42" s="8"/>
      <c r="N42" s="8"/>
      <c r="O42" s="8"/>
      <c r="P42" s="8"/>
      <c r="Q42" s="8"/>
      <c r="R42" s="24"/>
      <c r="S42" s="25"/>
      <c r="T42" s="25"/>
    </row>
    <row r="43" spans="1:20" hidden="1" x14ac:dyDescent="0.25">
      <c r="A43" t="s">
        <v>12</v>
      </c>
      <c r="B43" s="12" t="s">
        <v>561</v>
      </c>
      <c r="C43" s="12" t="s">
        <v>64</v>
      </c>
      <c r="D43" s="34">
        <v>5</v>
      </c>
      <c r="E43" s="4" t="s">
        <v>5</v>
      </c>
      <c r="F43" s="5">
        <v>1</v>
      </c>
      <c r="G43" s="5"/>
      <c r="H43" s="5"/>
      <c r="I43" s="5"/>
      <c r="J43" s="5"/>
      <c r="K43" s="5"/>
      <c r="L43" s="5"/>
      <c r="M43" s="5"/>
      <c r="N43" s="5"/>
      <c r="O43" s="5"/>
      <c r="P43" s="14">
        <f>SUM(F43:M43)</f>
        <v>1</v>
      </c>
      <c r="Q43" s="14"/>
      <c r="R43" s="24">
        <f t="shared" ref="R43" si="28">O43/$Q$444</f>
        <v>0</v>
      </c>
      <c r="S43" s="25">
        <f t="shared" ref="S43" si="29">P43/$Q$444</f>
        <v>2.0161290322580645E-3</v>
      </c>
      <c r="T43" s="25"/>
    </row>
    <row r="44" spans="1:20" hidden="1" x14ac:dyDescent="0.25">
      <c r="A44" t="s">
        <v>12</v>
      </c>
      <c r="B44" s="12" t="s">
        <v>561</v>
      </c>
      <c r="C44" s="12" t="s">
        <v>64</v>
      </c>
      <c r="D44" s="34">
        <v>5</v>
      </c>
      <c r="E44" s="2" t="s">
        <v>6</v>
      </c>
      <c r="F44" s="1"/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1"/>
      <c r="O44" s="1"/>
      <c r="P44" s="6"/>
      <c r="Q44" s="6">
        <f>SUM(F44:M44)</f>
        <v>4</v>
      </c>
      <c r="R44" s="24">
        <f t="shared" si="1"/>
        <v>0</v>
      </c>
      <c r="S44" s="25"/>
      <c r="T44" s="25">
        <f t="shared" ref="T44" si="30">Q44/$Q$444</f>
        <v>8.0645161290322578E-3</v>
      </c>
    </row>
    <row r="45" spans="1:20" hidden="1" x14ac:dyDescent="0.25">
      <c r="A45" t="s">
        <v>13</v>
      </c>
      <c r="B45" s="12" t="s">
        <v>561</v>
      </c>
      <c r="C45" s="12" t="s">
        <v>64</v>
      </c>
      <c r="D45" s="34">
        <v>5</v>
      </c>
      <c r="E45" s="3" t="s">
        <v>16</v>
      </c>
      <c r="F45" s="8" t="s">
        <v>76</v>
      </c>
      <c r="G45" s="8" t="s">
        <v>77</v>
      </c>
      <c r="H45" s="8" t="s">
        <v>78</v>
      </c>
      <c r="I45" s="8" t="s">
        <v>79</v>
      </c>
      <c r="J45" s="8" t="s">
        <v>80</v>
      </c>
      <c r="K45" s="8"/>
      <c r="L45" s="8"/>
      <c r="M45" s="8"/>
      <c r="N45" s="8"/>
      <c r="O45" s="8"/>
      <c r="P45" s="8"/>
      <c r="Q45" s="8"/>
      <c r="R45" s="24"/>
      <c r="S45" s="25"/>
      <c r="T45" s="25"/>
    </row>
    <row r="46" spans="1:20" hidden="1" x14ac:dyDescent="0.25">
      <c r="A46" t="s">
        <v>13</v>
      </c>
      <c r="B46" s="12" t="s">
        <v>561</v>
      </c>
      <c r="C46" s="12" t="s">
        <v>64</v>
      </c>
      <c r="D46" s="34">
        <v>5</v>
      </c>
      <c r="E46" s="4" t="s">
        <v>5</v>
      </c>
      <c r="F46" s="5"/>
      <c r="G46" s="5">
        <v>1</v>
      </c>
      <c r="H46" s="5"/>
      <c r="I46" s="5"/>
      <c r="J46" s="5">
        <v>1</v>
      </c>
      <c r="K46" s="5"/>
      <c r="L46" s="5"/>
      <c r="M46" s="5"/>
      <c r="N46" s="5"/>
      <c r="O46" s="5"/>
      <c r="P46" s="14">
        <f>SUM(F46:M46)</f>
        <v>2</v>
      </c>
      <c r="Q46" s="14"/>
      <c r="R46" s="24">
        <f t="shared" ref="R46" si="31">O46/$Q$444</f>
        <v>0</v>
      </c>
      <c r="S46" s="25">
        <f t="shared" ref="S46" si="32">P46/$Q$444</f>
        <v>4.0322580645161289E-3</v>
      </c>
      <c r="T46" s="25"/>
    </row>
    <row r="47" spans="1:20" hidden="1" x14ac:dyDescent="0.25">
      <c r="A47" t="s">
        <v>13</v>
      </c>
      <c r="B47" s="12" t="s">
        <v>561</v>
      </c>
      <c r="C47" s="12" t="s">
        <v>64</v>
      </c>
      <c r="D47" s="34">
        <v>5</v>
      </c>
      <c r="E47" s="2" t="s">
        <v>6</v>
      </c>
      <c r="F47" s="1">
        <v>1</v>
      </c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6"/>
      <c r="Q47" s="6">
        <f>SUM(F47:M47)</f>
        <v>3</v>
      </c>
      <c r="R47" s="24">
        <f t="shared" si="1"/>
        <v>0</v>
      </c>
      <c r="S47" s="25"/>
      <c r="T47" s="25">
        <f t="shared" ref="T47" si="33">Q47/$Q$444</f>
        <v>6.0483870967741934E-3</v>
      </c>
    </row>
    <row r="48" spans="1:20" hidden="1" x14ac:dyDescent="0.25">
      <c r="A48" t="s">
        <v>14</v>
      </c>
      <c r="B48" s="12" t="s">
        <v>561</v>
      </c>
      <c r="C48" s="12" t="s">
        <v>64</v>
      </c>
      <c r="D48" s="34">
        <v>5</v>
      </c>
      <c r="E48" s="3" t="s">
        <v>17</v>
      </c>
      <c r="F48" s="8" t="s">
        <v>81</v>
      </c>
      <c r="G48" s="8" t="s">
        <v>61</v>
      </c>
      <c r="H48" s="8" t="s">
        <v>82</v>
      </c>
      <c r="I48" s="8" t="s">
        <v>83</v>
      </c>
      <c r="J48" s="8"/>
      <c r="K48" s="8"/>
      <c r="L48" s="8"/>
      <c r="M48" s="8"/>
      <c r="N48" s="8"/>
      <c r="O48" s="8"/>
      <c r="P48" s="8"/>
      <c r="Q48" s="8"/>
      <c r="R48" s="24"/>
      <c r="S48" s="25"/>
      <c r="T48" s="25"/>
    </row>
    <row r="49" spans="1:20" hidden="1" x14ac:dyDescent="0.25">
      <c r="A49" t="s">
        <v>14</v>
      </c>
      <c r="B49" s="12" t="s">
        <v>561</v>
      </c>
      <c r="C49" s="12" t="s">
        <v>64</v>
      </c>
      <c r="D49" s="34">
        <v>5</v>
      </c>
      <c r="E49" s="4" t="s">
        <v>5</v>
      </c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14">
        <f>SUM(F49:M49)</f>
        <v>1</v>
      </c>
      <c r="Q49" s="14"/>
      <c r="R49" s="24">
        <f t="shared" ref="R49" si="34">O49/$Q$444</f>
        <v>0</v>
      </c>
      <c r="S49" s="25">
        <f t="shared" ref="S49" si="35">P49/$Q$444</f>
        <v>2.0161290322580645E-3</v>
      </c>
      <c r="T49" s="25"/>
    </row>
    <row r="50" spans="1:20" hidden="1" x14ac:dyDescent="0.25">
      <c r="A50" t="s">
        <v>14</v>
      </c>
      <c r="B50" s="12" t="s">
        <v>561</v>
      </c>
      <c r="C50" s="12" t="s">
        <v>64</v>
      </c>
      <c r="D50" s="34">
        <v>5</v>
      </c>
      <c r="E50" s="2" t="s">
        <v>6</v>
      </c>
      <c r="F50" s="1">
        <v>1</v>
      </c>
      <c r="G50" s="1">
        <v>1</v>
      </c>
      <c r="H50" s="1"/>
      <c r="I50" s="1">
        <v>1</v>
      </c>
      <c r="J50" s="1"/>
      <c r="K50" s="1"/>
      <c r="L50" s="1"/>
      <c r="M50" s="1"/>
      <c r="N50" s="1"/>
      <c r="O50" s="1"/>
      <c r="P50" s="7"/>
      <c r="Q50" s="7">
        <f>SUM(F50:M50)</f>
        <v>3</v>
      </c>
      <c r="R50" s="24">
        <f t="shared" si="1"/>
        <v>0</v>
      </c>
      <c r="S50" s="25"/>
      <c r="T50" s="25">
        <f t="shared" ref="T50" si="36">Q50/$Q$444</f>
        <v>6.0483870967741934E-3</v>
      </c>
    </row>
    <row r="51" spans="1:20" hidden="1" x14ac:dyDescent="0.25">
      <c r="A51" t="s">
        <v>7</v>
      </c>
      <c r="B51" s="12" t="s">
        <v>561</v>
      </c>
      <c r="C51" s="12" t="s">
        <v>84</v>
      </c>
      <c r="D51" s="34">
        <v>7</v>
      </c>
      <c r="E51" s="3" t="s">
        <v>34</v>
      </c>
      <c r="F51" s="8" t="s">
        <v>85</v>
      </c>
      <c r="G51" s="8" t="s">
        <v>87</v>
      </c>
      <c r="H51" s="8" t="s">
        <v>88</v>
      </c>
      <c r="I51" s="8"/>
      <c r="J51" s="8"/>
      <c r="K51" s="8"/>
      <c r="L51" s="8"/>
      <c r="M51" s="8"/>
      <c r="N51" s="8"/>
      <c r="O51" s="8"/>
      <c r="P51" s="8"/>
      <c r="Q51" s="8"/>
      <c r="R51" s="24"/>
      <c r="S51" s="25"/>
      <c r="T51" s="25"/>
    </row>
    <row r="52" spans="1:20" hidden="1" x14ac:dyDescent="0.25">
      <c r="A52" t="s">
        <v>7</v>
      </c>
      <c r="B52" s="12" t="s">
        <v>561</v>
      </c>
      <c r="C52" s="12" t="s">
        <v>84</v>
      </c>
      <c r="D52" s="34">
        <v>7</v>
      </c>
      <c r="E52" s="4" t="s">
        <v>5</v>
      </c>
      <c r="F52" s="5">
        <v>1</v>
      </c>
      <c r="G52" s="5"/>
      <c r="H52" s="5">
        <v>1</v>
      </c>
      <c r="I52" s="5"/>
      <c r="J52" s="5"/>
      <c r="K52" s="5"/>
      <c r="L52" s="5"/>
      <c r="M52" s="5"/>
      <c r="N52" s="5"/>
      <c r="O52" s="5"/>
      <c r="P52" s="14">
        <f>SUM(F52:M52)</f>
        <v>2</v>
      </c>
      <c r="Q52" s="14"/>
      <c r="R52" s="24">
        <f t="shared" ref="R52" si="37">O52/$Q$444</f>
        <v>0</v>
      </c>
      <c r="S52" s="25">
        <f t="shared" ref="S52" si="38">P52/$Q$444</f>
        <v>4.0322580645161289E-3</v>
      </c>
      <c r="T52" s="25"/>
    </row>
    <row r="53" spans="1:20" hidden="1" x14ac:dyDescent="0.25">
      <c r="A53" t="s">
        <v>7</v>
      </c>
      <c r="B53" s="12" t="s">
        <v>561</v>
      </c>
      <c r="C53" s="12" t="s">
        <v>84</v>
      </c>
      <c r="D53" s="34">
        <v>7</v>
      </c>
      <c r="E53" s="2" t="s">
        <v>6</v>
      </c>
      <c r="F53" s="1"/>
      <c r="G53" s="1">
        <v>1</v>
      </c>
      <c r="H53" s="1"/>
      <c r="I53" s="1"/>
      <c r="J53" s="1"/>
      <c r="P53" s="6"/>
      <c r="Q53" s="6">
        <f>SUM(F53:M53)</f>
        <v>1</v>
      </c>
      <c r="R53" s="24">
        <f t="shared" si="1"/>
        <v>0</v>
      </c>
      <c r="S53" s="25"/>
      <c r="T53" s="25">
        <f>Q53/$Q$444</f>
        <v>2.0161290322580645E-3</v>
      </c>
    </row>
    <row r="54" spans="1:20" hidden="1" x14ac:dyDescent="0.25">
      <c r="A54" t="s">
        <v>8</v>
      </c>
      <c r="B54" s="12" t="s">
        <v>561</v>
      </c>
      <c r="C54" s="12" t="s">
        <v>84</v>
      </c>
      <c r="D54" s="34">
        <v>7</v>
      </c>
      <c r="E54" s="3" t="s">
        <v>9</v>
      </c>
      <c r="F54" s="8" t="s">
        <v>89</v>
      </c>
      <c r="G54" s="8" t="s">
        <v>90</v>
      </c>
      <c r="H54" s="8" t="s">
        <v>91</v>
      </c>
      <c r="I54" s="8" t="s">
        <v>92</v>
      </c>
      <c r="J54" s="8"/>
      <c r="K54" s="8"/>
      <c r="L54" s="8"/>
      <c r="M54" s="8"/>
      <c r="N54" s="8"/>
      <c r="O54" s="8"/>
      <c r="P54" s="8"/>
      <c r="Q54" s="8"/>
      <c r="R54" s="24"/>
      <c r="S54" s="25"/>
      <c r="T54" s="25"/>
    </row>
    <row r="55" spans="1:20" hidden="1" x14ac:dyDescent="0.25">
      <c r="A55" t="s">
        <v>8</v>
      </c>
      <c r="B55" s="12" t="s">
        <v>561</v>
      </c>
      <c r="C55" s="12" t="s">
        <v>84</v>
      </c>
      <c r="D55" s="34">
        <v>7</v>
      </c>
      <c r="E55" s="4" t="s">
        <v>5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14">
        <f>SUM(F55:M55)</f>
        <v>1</v>
      </c>
      <c r="Q55" s="14"/>
      <c r="R55" s="24">
        <f t="shared" ref="R55" si="39">O55/$Q$444</f>
        <v>0</v>
      </c>
      <c r="S55" s="25">
        <f t="shared" ref="S55" si="40">P55/$Q$444</f>
        <v>2.0161290322580645E-3</v>
      </c>
      <c r="T55" s="25"/>
    </row>
    <row r="56" spans="1:20" hidden="1" x14ac:dyDescent="0.25">
      <c r="A56" t="s">
        <v>8</v>
      </c>
      <c r="B56" s="12" t="s">
        <v>561</v>
      </c>
      <c r="C56" s="12" t="s">
        <v>84</v>
      </c>
      <c r="D56" s="34">
        <v>7</v>
      </c>
      <c r="E56" s="2" t="s">
        <v>6</v>
      </c>
      <c r="F56" s="1">
        <v>1</v>
      </c>
      <c r="G56" s="1">
        <v>1</v>
      </c>
      <c r="H56" s="1"/>
      <c r="I56" s="1">
        <v>1</v>
      </c>
      <c r="J56" s="1"/>
      <c r="P56" s="6"/>
      <c r="Q56" s="6">
        <f>SUM(F56:M56)</f>
        <v>3</v>
      </c>
      <c r="R56" s="24">
        <f t="shared" si="1"/>
        <v>0</v>
      </c>
      <c r="S56" s="25"/>
      <c r="T56" s="25">
        <f t="shared" ref="T56" si="41">Q56/$Q$444</f>
        <v>6.0483870967741934E-3</v>
      </c>
    </row>
    <row r="57" spans="1:20" hidden="1" x14ac:dyDescent="0.25">
      <c r="A57" t="s">
        <v>12</v>
      </c>
      <c r="B57" s="12" t="s">
        <v>561</v>
      </c>
      <c r="C57" s="12" t="s">
        <v>84</v>
      </c>
      <c r="D57" s="34">
        <v>7</v>
      </c>
      <c r="E57" s="3" t="s">
        <v>39</v>
      </c>
      <c r="F57" s="8" t="s">
        <v>93</v>
      </c>
      <c r="G57" s="8" t="s">
        <v>94</v>
      </c>
      <c r="H57" s="8" t="s">
        <v>95</v>
      </c>
      <c r="I57" s="8"/>
      <c r="J57" s="8"/>
      <c r="K57" s="8"/>
      <c r="L57" s="8"/>
      <c r="M57" s="8"/>
      <c r="N57" s="8"/>
      <c r="O57" s="8"/>
      <c r="P57" s="8"/>
      <c r="Q57" s="8"/>
      <c r="R57" s="24"/>
      <c r="S57" s="25"/>
      <c r="T57" s="25"/>
    </row>
    <row r="58" spans="1:20" hidden="1" x14ac:dyDescent="0.25">
      <c r="A58" t="s">
        <v>12</v>
      </c>
      <c r="B58" s="12" t="s">
        <v>561</v>
      </c>
      <c r="C58" s="12" t="s">
        <v>84</v>
      </c>
      <c r="D58" s="34">
        <v>7</v>
      </c>
      <c r="E58" s="4" t="s">
        <v>5</v>
      </c>
      <c r="F58" s="5"/>
      <c r="G58" s="5">
        <v>1</v>
      </c>
      <c r="H58" s="5">
        <v>1</v>
      </c>
      <c r="I58" s="5"/>
      <c r="J58" s="5"/>
      <c r="K58" s="5"/>
      <c r="L58" s="5"/>
      <c r="M58" s="5"/>
      <c r="N58" s="5"/>
      <c r="O58" s="5"/>
      <c r="P58" s="14">
        <f>SUM(F58:M58)</f>
        <v>2</v>
      </c>
      <c r="Q58" s="14"/>
      <c r="R58" s="24">
        <f t="shared" ref="R58" si="42">O58/$Q$444</f>
        <v>0</v>
      </c>
      <c r="S58" s="25">
        <f t="shared" ref="S58" si="43">P58/$Q$444</f>
        <v>4.0322580645161289E-3</v>
      </c>
      <c r="T58" s="25"/>
    </row>
    <row r="59" spans="1:20" hidden="1" x14ac:dyDescent="0.25">
      <c r="A59" t="s">
        <v>12</v>
      </c>
      <c r="B59" s="12" t="s">
        <v>561</v>
      </c>
      <c r="C59" s="12" t="s">
        <v>84</v>
      </c>
      <c r="D59" s="34">
        <v>7</v>
      </c>
      <c r="E59" s="2" t="s">
        <v>6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6"/>
      <c r="Q59" s="6">
        <f>SUM(F59:M59)</f>
        <v>1</v>
      </c>
      <c r="R59" s="24">
        <f t="shared" si="1"/>
        <v>0</v>
      </c>
      <c r="S59" s="25"/>
      <c r="T59" s="25">
        <f t="shared" ref="T59" si="44">Q59/$Q$444</f>
        <v>2.0161290322580645E-3</v>
      </c>
    </row>
    <row r="60" spans="1:20" hidden="1" x14ac:dyDescent="0.25">
      <c r="A60" t="s">
        <v>13</v>
      </c>
      <c r="B60" s="12" t="s">
        <v>561</v>
      </c>
      <c r="C60" s="12" t="s">
        <v>84</v>
      </c>
      <c r="D60" s="34">
        <v>7</v>
      </c>
      <c r="E60" s="3" t="s">
        <v>16</v>
      </c>
      <c r="F60" s="8" t="s">
        <v>96</v>
      </c>
      <c r="G60" s="8" t="s">
        <v>97</v>
      </c>
      <c r="H60" s="8" t="s">
        <v>98</v>
      </c>
      <c r="I60" s="8"/>
      <c r="J60" s="8"/>
      <c r="K60" s="8"/>
      <c r="L60" s="8"/>
      <c r="M60" s="8"/>
      <c r="N60" s="8"/>
      <c r="O60" s="8"/>
      <c r="P60" s="8"/>
      <c r="Q60" s="8"/>
      <c r="R60" s="24"/>
      <c r="S60" s="25"/>
      <c r="T60" s="25"/>
    </row>
    <row r="61" spans="1:20" hidden="1" x14ac:dyDescent="0.25">
      <c r="A61" t="s">
        <v>13</v>
      </c>
      <c r="B61" s="12" t="s">
        <v>561</v>
      </c>
      <c r="C61" s="12" t="s">
        <v>84</v>
      </c>
      <c r="D61" s="34">
        <v>7</v>
      </c>
      <c r="E61" s="4" t="s">
        <v>5</v>
      </c>
      <c r="F61" s="5">
        <v>1</v>
      </c>
      <c r="G61" s="5">
        <v>1</v>
      </c>
      <c r="H61" s="5"/>
      <c r="I61" s="5"/>
      <c r="J61" s="5"/>
      <c r="K61" s="5"/>
      <c r="L61" s="5"/>
      <c r="M61" s="5"/>
      <c r="N61" s="5"/>
      <c r="O61" s="5"/>
      <c r="P61" s="14">
        <f>SUM(F61:M61)</f>
        <v>2</v>
      </c>
      <c r="Q61" s="14"/>
      <c r="R61" s="24">
        <f t="shared" ref="R61" si="45">O61/$Q$444</f>
        <v>0</v>
      </c>
      <c r="S61" s="25">
        <f t="shared" ref="S61" si="46">P61/$Q$444</f>
        <v>4.0322580645161289E-3</v>
      </c>
      <c r="T61" s="25"/>
    </row>
    <row r="62" spans="1:20" hidden="1" x14ac:dyDescent="0.25">
      <c r="A62" t="s">
        <v>13</v>
      </c>
      <c r="B62" s="12" t="s">
        <v>561</v>
      </c>
      <c r="C62" s="12" t="s">
        <v>84</v>
      </c>
      <c r="D62" s="34">
        <v>7</v>
      </c>
      <c r="E62" s="2" t="s">
        <v>6</v>
      </c>
      <c r="F62" s="1"/>
      <c r="G62" s="1"/>
      <c r="H62" s="1">
        <v>1</v>
      </c>
      <c r="I62" s="1"/>
      <c r="J62" s="1"/>
      <c r="K62" s="1"/>
      <c r="L62" s="1"/>
      <c r="M62" s="1"/>
      <c r="N62" s="1"/>
      <c r="O62" s="1"/>
      <c r="P62" s="6"/>
      <c r="Q62" s="6">
        <f>SUM(F62:M62)</f>
        <v>1</v>
      </c>
      <c r="R62" s="24">
        <f t="shared" si="1"/>
        <v>0</v>
      </c>
      <c r="S62" s="25"/>
      <c r="T62" s="25">
        <f t="shared" ref="T62" si="47">Q62/$Q$444</f>
        <v>2.0161290322580645E-3</v>
      </c>
    </row>
    <row r="63" spans="1:20" hidden="1" x14ac:dyDescent="0.25">
      <c r="A63" t="s">
        <v>14</v>
      </c>
      <c r="B63" s="12" t="s">
        <v>561</v>
      </c>
      <c r="C63" s="12" t="s">
        <v>84</v>
      </c>
      <c r="D63" s="34">
        <v>7</v>
      </c>
      <c r="E63" s="3" t="s">
        <v>17</v>
      </c>
      <c r="F63" s="8" t="s">
        <v>99</v>
      </c>
      <c r="G63" s="8" t="s">
        <v>100</v>
      </c>
      <c r="H63" s="8" t="s">
        <v>101</v>
      </c>
      <c r="I63" s="8" t="s">
        <v>102</v>
      </c>
      <c r="J63" s="8"/>
      <c r="K63" s="8"/>
      <c r="L63" s="8"/>
      <c r="M63" s="8"/>
      <c r="N63" s="8"/>
      <c r="O63" s="8"/>
      <c r="P63" s="8"/>
      <c r="Q63" s="8"/>
      <c r="R63" s="24"/>
      <c r="S63" s="25"/>
      <c r="T63" s="25"/>
    </row>
    <row r="64" spans="1:20" hidden="1" x14ac:dyDescent="0.25">
      <c r="A64" t="s">
        <v>14</v>
      </c>
      <c r="B64" s="12" t="s">
        <v>561</v>
      </c>
      <c r="C64" s="12" t="s">
        <v>84</v>
      </c>
      <c r="D64" s="34">
        <v>7</v>
      </c>
      <c r="E64" s="4" t="s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4">
        <f>SUM(F64:M64)</f>
        <v>0</v>
      </c>
      <c r="Q64" s="14"/>
      <c r="R64" s="24">
        <f t="shared" ref="R64" si="48">O64/$Q$444</f>
        <v>0</v>
      </c>
      <c r="S64" s="25">
        <f t="shared" ref="S64" si="49">P64/$Q$444</f>
        <v>0</v>
      </c>
      <c r="T64" s="25"/>
    </row>
    <row r="65" spans="1:20" hidden="1" x14ac:dyDescent="0.25">
      <c r="A65" t="s">
        <v>14</v>
      </c>
      <c r="B65" s="12" t="s">
        <v>561</v>
      </c>
      <c r="C65" s="12" t="s">
        <v>84</v>
      </c>
      <c r="D65" s="34">
        <v>7</v>
      </c>
      <c r="E65" s="2" t="s">
        <v>6</v>
      </c>
      <c r="F65" s="1">
        <v>1</v>
      </c>
      <c r="G65" s="1">
        <v>1</v>
      </c>
      <c r="H65" s="1">
        <v>1</v>
      </c>
      <c r="I65" s="1">
        <v>1</v>
      </c>
      <c r="J65" s="1"/>
      <c r="K65" s="1"/>
      <c r="L65" s="1"/>
      <c r="M65" s="1"/>
      <c r="N65" s="1"/>
      <c r="O65" s="1"/>
      <c r="P65" s="7"/>
      <c r="Q65" s="7">
        <f>SUM(F65:M65)</f>
        <v>4</v>
      </c>
      <c r="R65" s="24">
        <f t="shared" si="1"/>
        <v>0</v>
      </c>
      <c r="S65" s="25"/>
      <c r="T65" s="25">
        <f>Q65/$Q$444</f>
        <v>8.0645161290322578E-3</v>
      </c>
    </row>
    <row r="66" spans="1:20" ht="30" hidden="1" x14ac:dyDescent="0.25">
      <c r="A66" t="s">
        <v>7</v>
      </c>
      <c r="B66" s="12" t="s">
        <v>561</v>
      </c>
      <c r="C66" s="15" t="s">
        <v>103</v>
      </c>
      <c r="D66" s="34">
        <v>8</v>
      </c>
      <c r="E66" s="3" t="s">
        <v>34</v>
      </c>
      <c r="F66" s="8" t="s">
        <v>104</v>
      </c>
      <c r="G66" s="8" t="s">
        <v>105</v>
      </c>
      <c r="H66" s="8" t="s">
        <v>106</v>
      </c>
      <c r="I66" s="8"/>
      <c r="J66" s="8"/>
      <c r="K66" s="8"/>
      <c r="L66" s="8"/>
      <c r="M66" s="8"/>
      <c r="N66" s="8"/>
      <c r="O66" s="8"/>
      <c r="P66" s="8"/>
      <c r="Q66" s="8"/>
      <c r="R66" s="24"/>
      <c r="S66" s="25"/>
      <c r="T66" s="25"/>
    </row>
    <row r="67" spans="1:20" ht="30" hidden="1" x14ac:dyDescent="0.25">
      <c r="A67" t="s">
        <v>7</v>
      </c>
      <c r="B67" s="12" t="s">
        <v>561</v>
      </c>
      <c r="C67" s="15" t="s">
        <v>103</v>
      </c>
      <c r="D67" s="34">
        <v>8</v>
      </c>
      <c r="E67" s="4" t="s">
        <v>5</v>
      </c>
      <c r="F67" s="5">
        <v>1</v>
      </c>
      <c r="G67" s="5">
        <v>1</v>
      </c>
      <c r="H67" s="5">
        <v>1</v>
      </c>
      <c r="I67" s="5"/>
      <c r="J67" s="5"/>
      <c r="K67" s="5"/>
      <c r="L67" s="5"/>
      <c r="M67" s="5"/>
      <c r="N67" s="5"/>
      <c r="O67" s="5"/>
      <c r="P67" s="14">
        <f>SUM(F67:M67)</f>
        <v>3</v>
      </c>
      <c r="Q67" s="14"/>
      <c r="R67" s="24">
        <f t="shared" ref="R67" si="50">O67/$Q$444</f>
        <v>0</v>
      </c>
      <c r="S67" s="25">
        <f t="shared" ref="S67" si="51">P67/$Q$444</f>
        <v>6.0483870967741934E-3</v>
      </c>
      <c r="T67" s="25"/>
    </row>
    <row r="68" spans="1:20" ht="30" hidden="1" x14ac:dyDescent="0.25">
      <c r="A68" t="s">
        <v>7</v>
      </c>
      <c r="B68" s="12" t="s">
        <v>561</v>
      </c>
      <c r="C68" s="15" t="s">
        <v>103</v>
      </c>
      <c r="D68" s="34">
        <v>8</v>
      </c>
      <c r="E68" s="2" t="s">
        <v>6</v>
      </c>
      <c r="F68" s="1"/>
      <c r="G68" s="1"/>
      <c r="H68" s="1"/>
      <c r="I68" s="1"/>
      <c r="J68" s="1"/>
      <c r="P68" s="6"/>
      <c r="Q68" s="6">
        <f>SUM(F68:M68)</f>
        <v>0</v>
      </c>
      <c r="R68" s="24">
        <f t="shared" si="1"/>
        <v>0</v>
      </c>
      <c r="S68" s="25"/>
      <c r="T68" s="25">
        <f t="shared" ref="T68" si="52">Q68/$Q$444</f>
        <v>0</v>
      </c>
    </row>
    <row r="69" spans="1:20" ht="30" hidden="1" x14ac:dyDescent="0.25">
      <c r="A69" t="s">
        <v>8</v>
      </c>
      <c r="B69" s="12" t="s">
        <v>561</v>
      </c>
      <c r="C69" s="15" t="s">
        <v>103</v>
      </c>
      <c r="D69" s="34">
        <v>8</v>
      </c>
      <c r="E69" s="3" t="s">
        <v>9</v>
      </c>
      <c r="F69" s="8" t="s">
        <v>107</v>
      </c>
      <c r="G69" s="8" t="s">
        <v>108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5"/>
      <c r="T69" s="25"/>
    </row>
    <row r="70" spans="1:20" ht="30" hidden="1" x14ac:dyDescent="0.25">
      <c r="A70" t="s">
        <v>8</v>
      </c>
      <c r="B70" s="12" t="s">
        <v>561</v>
      </c>
      <c r="C70" s="15" t="s">
        <v>103</v>
      </c>
      <c r="D70" s="34">
        <v>8</v>
      </c>
      <c r="E70" s="4" t="s">
        <v>5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14">
        <f>SUM(F70:M70)</f>
        <v>1</v>
      </c>
      <c r="Q70" s="14"/>
      <c r="R70" s="24">
        <f t="shared" ref="R70" si="53">O70/$Q$444</f>
        <v>0</v>
      </c>
      <c r="S70" s="25">
        <f t="shared" ref="S70" si="54">P70/$Q$444</f>
        <v>2.0161290322580645E-3</v>
      </c>
      <c r="T70" s="25"/>
    </row>
    <row r="71" spans="1:20" ht="30" hidden="1" x14ac:dyDescent="0.25">
      <c r="A71" t="s">
        <v>8</v>
      </c>
      <c r="B71" s="12" t="s">
        <v>561</v>
      </c>
      <c r="C71" s="15" t="s">
        <v>103</v>
      </c>
      <c r="D71" s="34">
        <v>8</v>
      </c>
      <c r="E71" s="2" t="s">
        <v>6</v>
      </c>
      <c r="F71" s="1">
        <v>1</v>
      </c>
      <c r="G71" s="1"/>
      <c r="H71" s="1"/>
      <c r="I71" s="1"/>
      <c r="J71" s="1"/>
      <c r="P71" s="6"/>
      <c r="Q71" s="6">
        <f>SUM(F71:M71)</f>
        <v>1</v>
      </c>
      <c r="R71" s="24">
        <f t="shared" si="1"/>
        <v>0</v>
      </c>
      <c r="S71" s="25"/>
      <c r="T71" s="25">
        <f t="shared" ref="T71" si="55">Q71/$Q$444</f>
        <v>2.0161290322580645E-3</v>
      </c>
    </row>
    <row r="72" spans="1:20" ht="30" hidden="1" x14ac:dyDescent="0.25">
      <c r="A72" t="s">
        <v>12</v>
      </c>
      <c r="B72" s="12" t="s">
        <v>561</v>
      </c>
      <c r="C72" s="15" t="s">
        <v>103</v>
      </c>
      <c r="D72" s="34">
        <v>8</v>
      </c>
      <c r="E72" s="3" t="s">
        <v>39</v>
      </c>
      <c r="F72" s="8" t="s">
        <v>109</v>
      </c>
      <c r="G72" s="8" t="s">
        <v>110</v>
      </c>
      <c r="H72" s="8" t="s">
        <v>111</v>
      </c>
      <c r="I72" s="8" t="s">
        <v>112</v>
      </c>
      <c r="J72" s="8" t="s">
        <v>113</v>
      </c>
      <c r="K72" s="8"/>
      <c r="L72" s="8"/>
      <c r="M72" s="8"/>
      <c r="N72" s="8"/>
      <c r="O72" s="8"/>
      <c r="P72" s="8"/>
      <c r="Q72" s="8"/>
      <c r="R72" s="24"/>
      <c r="S72" s="25"/>
      <c r="T72" s="25"/>
    </row>
    <row r="73" spans="1:20" ht="30" hidden="1" x14ac:dyDescent="0.25">
      <c r="A73" t="s">
        <v>12</v>
      </c>
      <c r="B73" s="12" t="s">
        <v>561</v>
      </c>
      <c r="C73" s="15" t="s">
        <v>103</v>
      </c>
      <c r="D73" s="34">
        <v>8</v>
      </c>
      <c r="E73" s="4" t="s">
        <v>5</v>
      </c>
      <c r="F73" s="5"/>
      <c r="G73" s="5">
        <v>1</v>
      </c>
      <c r="H73" s="5"/>
      <c r="I73" s="5"/>
      <c r="J73" s="5"/>
      <c r="K73" s="5"/>
      <c r="L73" s="5"/>
      <c r="M73" s="5"/>
      <c r="N73" s="5"/>
      <c r="O73" s="5"/>
      <c r="P73" s="14">
        <f>SUM(F73:M73)</f>
        <v>1</v>
      </c>
      <c r="Q73" s="14"/>
      <c r="R73" s="24">
        <f t="shared" ref="R73" si="56">O73/$Q$444</f>
        <v>0</v>
      </c>
      <c r="S73" s="25">
        <f t="shared" ref="S73" si="57">P73/$Q$444</f>
        <v>2.0161290322580645E-3</v>
      </c>
      <c r="T73" s="25"/>
    </row>
    <row r="74" spans="1:20" ht="30" hidden="1" x14ac:dyDescent="0.25">
      <c r="A74" t="s">
        <v>12</v>
      </c>
      <c r="B74" s="12" t="s">
        <v>561</v>
      </c>
      <c r="C74" s="15" t="s">
        <v>103</v>
      </c>
      <c r="D74" s="34">
        <v>8</v>
      </c>
      <c r="E74" s="2" t="s">
        <v>6</v>
      </c>
      <c r="F74" s="1">
        <v>1</v>
      </c>
      <c r="G74" s="1"/>
      <c r="H74" s="1">
        <v>1</v>
      </c>
      <c r="I74" s="1">
        <v>1</v>
      </c>
      <c r="J74" s="1">
        <v>1</v>
      </c>
      <c r="K74" s="1"/>
      <c r="L74" s="1"/>
      <c r="M74" s="1"/>
      <c r="N74" s="1"/>
      <c r="O74" s="1"/>
      <c r="P74" s="6"/>
      <c r="Q74" s="6">
        <f>SUM(F74:M74)</f>
        <v>4</v>
      </c>
      <c r="R74" s="24">
        <f t="shared" ref="R74:R137" si="58">P74/$Q$444</f>
        <v>0</v>
      </c>
      <c r="S74" s="25"/>
      <c r="T74" s="25">
        <f>Q74/$Q$444</f>
        <v>8.0645161290322578E-3</v>
      </c>
    </row>
    <row r="75" spans="1:20" ht="30" hidden="1" x14ac:dyDescent="0.25">
      <c r="A75" t="s">
        <v>13</v>
      </c>
      <c r="B75" s="12" t="s">
        <v>561</v>
      </c>
      <c r="C75" s="15" t="s">
        <v>103</v>
      </c>
      <c r="D75" s="34">
        <v>8</v>
      </c>
      <c r="E75" s="3" t="s">
        <v>16</v>
      </c>
      <c r="F75" s="8" t="s">
        <v>114</v>
      </c>
      <c r="G75" s="8" t="s">
        <v>115</v>
      </c>
      <c r="H75" s="8" t="s">
        <v>116</v>
      </c>
      <c r="I75" s="8" t="s">
        <v>117</v>
      </c>
      <c r="J75" s="8"/>
      <c r="K75" s="8"/>
      <c r="L75" s="8"/>
      <c r="M75" s="8"/>
      <c r="N75" s="8"/>
      <c r="O75" s="8"/>
      <c r="P75" s="8"/>
      <c r="Q75" s="8"/>
      <c r="R75" s="24"/>
      <c r="S75" s="25"/>
      <c r="T75" s="25"/>
    </row>
    <row r="76" spans="1:20" ht="30" hidden="1" x14ac:dyDescent="0.25">
      <c r="A76" t="s">
        <v>13</v>
      </c>
      <c r="B76" s="12" t="s">
        <v>561</v>
      </c>
      <c r="C76" s="15" t="s">
        <v>103</v>
      </c>
      <c r="D76" s="34">
        <v>8</v>
      </c>
      <c r="E76" s="4" t="s">
        <v>5</v>
      </c>
      <c r="F76" s="5">
        <v>1</v>
      </c>
      <c r="G76" s="5"/>
      <c r="H76" s="5">
        <v>1</v>
      </c>
      <c r="I76" s="5">
        <v>1</v>
      </c>
      <c r="J76" s="5"/>
      <c r="K76" s="5"/>
      <c r="L76" s="5"/>
      <c r="M76" s="5"/>
      <c r="N76" s="5"/>
      <c r="O76" s="5"/>
      <c r="P76" s="14">
        <f>SUM(F76:M76)</f>
        <v>3</v>
      </c>
      <c r="Q76" s="14"/>
      <c r="R76" s="24">
        <f t="shared" ref="R76" si="59">O76/$Q$444</f>
        <v>0</v>
      </c>
      <c r="S76" s="25">
        <f t="shared" ref="S76" si="60">P76/$Q$444</f>
        <v>6.0483870967741934E-3</v>
      </c>
      <c r="T76" s="25"/>
    </row>
    <row r="77" spans="1:20" ht="30" hidden="1" x14ac:dyDescent="0.25">
      <c r="A77" t="s">
        <v>13</v>
      </c>
      <c r="B77" s="12" t="s">
        <v>561</v>
      </c>
      <c r="C77" s="15" t="s">
        <v>103</v>
      </c>
      <c r="D77" s="34">
        <v>8</v>
      </c>
      <c r="E77" s="2" t="s">
        <v>6</v>
      </c>
      <c r="F77" s="1"/>
      <c r="G77" s="1">
        <v>1</v>
      </c>
      <c r="H77" s="1"/>
      <c r="I77" s="1"/>
      <c r="J77" s="1"/>
      <c r="K77" s="1"/>
      <c r="L77" s="1"/>
      <c r="M77" s="1"/>
      <c r="N77" s="1"/>
      <c r="O77" s="1"/>
      <c r="P77" s="6"/>
      <c r="Q77" s="6">
        <f>SUM(F77:M77)</f>
        <v>1</v>
      </c>
      <c r="R77" s="24">
        <f t="shared" si="58"/>
        <v>0</v>
      </c>
      <c r="S77" s="25"/>
      <c r="T77" s="25">
        <f t="shared" ref="T77" si="61">Q77/$Q$444</f>
        <v>2.0161290322580645E-3</v>
      </c>
    </row>
    <row r="78" spans="1:20" ht="30" hidden="1" x14ac:dyDescent="0.25">
      <c r="A78" t="s">
        <v>14</v>
      </c>
      <c r="B78" s="12" t="s">
        <v>561</v>
      </c>
      <c r="C78" s="15" t="s">
        <v>103</v>
      </c>
      <c r="D78" s="34">
        <v>8</v>
      </c>
      <c r="E78" s="3" t="s">
        <v>17</v>
      </c>
      <c r="F78" s="8" t="s">
        <v>118</v>
      </c>
      <c r="G78" s="8" t="s">
        <v>119</v>
      </c>
      <c r="H78" s="8" t="s">
        <v>120</v>
      </c>
      <c r="I78" s="8"/>
      <c r="J78" s="8"/>
      <c r="K78" s="8"/>
      <c r="L78" s="8"/>
      <c r="M78" s="8"/>
      <c r="N78" s="8"/>
      <c r="O78" s="8"/>
      <c r="P78" s="8"/>
      <c r="Q78" s="8"/>
      <c r="R78" s="24"/>
      <c r="S78" s="25"/>
      <c r="T78" s="25"/>
    </row>
    <row r="79" spans="1:20" ht="30" hidden="1" x14ac:dyDescent="0.25">
      <c r="A79" t="s">
        <v>14</v>
      </c>
      <c r="B79" s="12" t="s">
        <v>561</v>
      </c>
      <c r="C79" s="15" t="s">
        <v>103</v>
      </c>
      <c r="D79" s="34">
        <v>8</v>
      </c>
      <c r="E79" s="4" t="s">
        <v>5</v>
      </c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14">
        <f>SUM(F79:M79)</f>
        <v>1</v>
      </c>
      <c r="Q79" s="14"/>
      <c r="R79" s="24">
        <f t="shared" ref="R79" si="62">O79/$Q$444</f>
        <v>0</v>
      </c>
      <c r="S79" s="25">
        <f t="shared" ref="S79" si="63">P79/$Q$444</f>
        <v>2.0161290322580645E-3</v>
      </c>
      <c r="T79" s="25"/>
    </row>
    <row r="80" spans="1:20" ht="30" hidden="1" x14ac:dyDescent="0.25">
      <c r="A80" t="s">
        <v>14</v>
      </c>
      <c r="B80" s="12" t="s">
        <v>561</v>
      </c>
      <c r="C80" s="15" t="s">
        <v>103</v>
      </c>
      <c r="D80" s="34">
        <v>8</v>
      </c>
      <c r="E80" s="2" t="s">
        <v>6</v>
      </c>
      <c r="F80" s="1"/>
      <c r="G80" s="1">
        <v>1</v>
      </c>
      <c r="H80" s="1">
        <v>1</v>
      </c>
      <c r="I80" s="1"/>
      <c r="J80" s="1"/>
      <c r="K80" s="1"/>
      <c r="L80" s="1"/>
      <c r="M80" s="1"/>
      <c r="N80" s="1"/>
      <c r="O80" s="1"/>
      <c r="P80" s="7"/>
      <c r="Q80" s="7">
        <f>SUM(F80:M80)</f>
        <v>2</v>
      </c>
      <c r="R80" s="24">
        <f t="shared" si="58"/>
        <v>0</v>
      </c>
      <c r="S80" s="25"/>
      <c r="T80" s="25">
        <f t="shared" ref="T80" si="64">Q80/$Q$444</f>
        <v>4.0322580645161289E-3</v>
      </c>
    </row>
    <row r="81" spans="1:20" hidden="1" x14ac:dyDescent="0.25">
      <c r="A81" t="s">
        <v>7</v>
      </c>
      <c r="B81" s="12" t="s">
        <v>561</v>
      </c>
      <c r="C81" s="16" t="s">
        <v>121</v>
      </c>
      <c r="D81" s="34">
        <v>10</v>
      </c>
      <c r="E81" s="3" t="s">
        <v>34</v>
      </c>
      <c r="F81" s="8" t="s">
        <v>122</v>
      </c>
      <c r="G81" s="8" t="s">
        <v>123</v>
      </c>
      <c r="H81" s="8" t="s">
        <v>124</v>
      </c>
      <c r="I81" s="8"/>
      <c r="J81" s="8"/>
      <c r="K81" s="8"/>
      <c r="L81" s="8"/>
      <c r="M81" s="8"/>
      <c r="N81" s="8"/>
      <c r="O81" s="8"/>
      <c r="P81" s="8"/>
      <c r="Q81" s="8"/>
      <c r="R81" s="24"/>
      <c r="S81" s="25"/>
      <c r="T81" s="25"/>
    </row>
    <row r="82" spans="1:20" hidden="1" x14ac:dyDescent="0.25">
      <c r="A82" t="s">
        <v>7</v>
      </c>
      <c r="B82" s="12" t="s">
        <v>561</v>
      </c>
      <c r="C82" s="16" t="s">
        <v>121</v>
      </c>
      <c r="D82" s="34">
        <v>10</v>
      </c>
      <c r="E82" s="4" t="s">
        <v>5</v>
      </c>
      <c r="F82" s="5">
        <v>1</v>
      </c>
      <c r="G82" s="5"/>
      <c r="H82" s="5">
        <v>1</v>
      </c>
      <c r="I82" s="5"/>
      <c r="J82" s="5"/>
      <c r="K82" s="5"/>
      <c r="L82" s="5"/>
      <c r="M82" s="5"/>
      <c r="N82" s="5"/>
      <c r="O82" s="5"/>
      <c r="P82" s="14">
        <f>SUM(F82:M82)</f>
        <v>2</v>
      </c>
      <c r="Q82" s="14"/>
      <c r="R82" s="24">
        <f t="shared" ref="R82" si="65">O82/$Q$444</f>
        <v>0</v>
      </c>
      <c r="S82" s="25">
        <f t="shared" ref="S82" si="66">P82/$Q$444</f>
        <v>4.0322580645161289E-3</v>
      </c>
      <c r="T82" s="25"/>
    </row>
    <row r="83" spans="1:20" hidden="1" x14ac:dyDescent="0.25">
      <c r="A83" t="s">
        <v>7</v>
      </c>
      <c r="B83" s="12" t="s">
        <v>561</v>
      </c>
      <c r="C83" s="16" t="s">
        <v>121</v>
      </c>
      <c r="D83" s="34">
        <v>10</v>
      </c>
      <c r="E83" s="2" t="s">
        <v>6</v>
      </c>
      <c r="F83" s="1"/>
      <c r="G83" s="1">
        <v>1</v>
      </c>
      <c r="H83" s="1"/>
      <c r="I83" s="1"/>
      <c r="J83" s="1"/>
      <c r="P83" s="6"/>
      <c r="Q83" s="6">
        <f>SUM(F83:M83)</f>
        <v>1</v>
      </c>
      <c r="R83" s="24">
        <f t="shared" si="58"/>
        <v>0</v>
      </c>
      <c r="S83" s="25"/>
      <c r="T83" s="25">
        <f t="shared" ref="T83" si="67">Q83/$Q$444</f>
        <v>2.0161290322580645E-3</v>
      </c>
    </row>
    <row r="84" spans="1:20" hidden="1" x14ac:dyDescent="0.25">
      <c r="A84" t="s">
        <v>8</v>
      </c>
      <c r="B84" s="12" t="s">
        <v>561</v>
      </c>
      <c r="C84" s="16" t="s">
        <v>121</v>
      </c>
      <c r="D84" s="34">
        <v>10</v>
      </c>
      <c r="E84" s="3" t="s">
        <v>9</v>
      </c>
      <c r="F84" s="8" t="s">
        <v>125</v>
      </c>
      <c r="G84" s="8" t="s">
        <v>126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5"/>
      <c r="T84" s="25"/>
    </row>
    <row r="85" spans="1:20" hidden="1" x14ac:dyDescent="0.25">
      <c r="A85" t="s">
        <v>8</v>
      </c>
      <c r="B85" s="12" t="s">
        <v>561</v>
      </c>
      <c r="C85" s="16" t="s">
        <v>121</v>
      </c>
      <c r="D85" s="34">
        <v>10</v>
      </c>
      <c r="E85" s="4" t="s">
        <v>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4">
        <f>SUM(F85:M85)</f>
        <v>0</v>
      </c>
      <c r="Q85" s="14"/>
      <c r="R85" s="24">
        <f t="shared" ref="R85" si="68">O85/$Q$444</f>
        <v>0</v>
      </c>
      <c r="S85" s="25">
        <f t="shared" ref="S85" si="69">P85/$Q$444</f>
        <v>0</v>
      </c>
      <c r="T85" s="25"/>
    </row>
    <row r="86" spans="1:20" hidden="1" x14ac:dyDescent="0.25">
      <c r="A86" t="s">
        <v>8</v>
      </c>
      <c r="B86" s="12" t="s">
        <v>561</v>
      </c>
      <c r="C86" s="16" t="s">
        <v>121</v>
      </c>
      <c r="D86" s="34">
        <v>10</v>
      </c>
      <c r="E86" s="2" t="s">
        <v>6</v>
      </c>
      <c r="F86" s="1">
        <v>1</v>
      </c>
      <c r="G86" s="1">
        <v>1</v>
      </c>
      <c r="H86" s="1"/>
      <c r="I86" s="1"/>
      <c r="J86" s="1"/>
      <c r="P86" s="6"/>
      <c r="Q86" s="6">
        <f>SUM(F86:M86)</f>
        <v>2</v>
      </c>
      <c r="R86" s="24">
        <f t="shared" si="58"/>
        <v>0</v>
      </c>
      <c r="S86" s="25"/>
      <c r="T86" s="25">
        <f t="shared" ref="T86" si="70">Q86/$Q$444</f>
        <v>4.0322580645161289E-3</v>
      </c>
    </row>
    <row r="87" spans="1:20" hidden="1" x14ac:dyDescent="0.25">
      <c r="A87" t="s">
        <v>12</v>
      </c>
      <c r="B87" s="12" t="s">
        <v>561</v>
      </c>
      <c r="C87" s="16" t="s">
        <v>121</v>
      </c>
      <c r="D87" s="34">
        <v>10</v>
      </c>
      <c r="E87" s="3" t="s">
        <v>39</v>
      </c>
      <c r="F87" s="8" t="s">
        <v>127</v>
      </c>
      <c r="G87" s="8" t="s">
        <v>128</v>
      </c>
      <c r="H87" s="8" t="s">
        <v>129</v>
      </c>
      <c r="I87" s="8" t="s">
        <v>130</v>
      </c>
      <c r="J87" s="8"/>
      <c r="K87" s="8"/>
      <c r="L87" s="8"/>
      <c r="M87" s="8"/>
      <c r="N87" s="8"/>
      <c r="O87" s="8"/>
      <c r="P87" s="8"/>
      <c r="Q87" s="8"/>
      <c r="R87" s="24"/>
      <c r="S87" s="25"/>
      <c r="T87" s="25"/>
    </row>
    <row r="88" spans="1:20" hidden="1" x14ac:dyDescent="0.25">
      <c r="A88" t="s">
        <v>12</v>
      </c>
      <c r="B88" s="12" t="s">
        <v>561</v>
      </c>
      <c r="C88" s="16" t="s">
        <v>121</v>
      </c>
      <c r="D88" s="34">
        <v>10</v>
      </c>
      <c r="E88" s="4" t="s">
        <v>5</v>
      </c>
      <c r="F88" s="5"/>
      <c r="G88" s="5">
        <v>1</v>
      </c>
      <c r="H88" s="5"/>
      <c r="I88" s="5"/>
      <c r="J88" s="5"/>
      <c r="K88" s="5"/>
      <c r="L88" s="5"/>
      <c r="M88" s="5"/>
      <c r="N88" s="5"/>
      <c r="O88" s="5"/>
      <c r="P88" s="14">
        <f>SUM(F88:M88)</f>
        <v>1</v>
      </c>
      <c r="Q88" s="14"/>
      <c r="R88" s="24">
        <f t="shared" ref="R88" si="71">O88/$Q$444</f>
        <v>0</v>
      </c>
      <c r="S88" s="25">
        <f t="shared" ref="S88" si="72">P88/$Q$444</f>
        <v>2.0161290322580645E-3</v>
      </c>
      <c r="T88" s="25"/>
    </row>
    <row r="89" spans="1:20" hidden="1" x14ac:dyDescent="0.25">
      <c r="A89" t="s">
        <v>12</v>
      </c>
      <c r="B89" s="12" t="s">
        <v>561</v>
      </c>
      <c r="C89" s="16" t="s">
        <v>121</v>
      </c>
      <c r="D89" s="34">
        <v>10</v>
      </c>
      <c r="E89" s="2" t="s">
        <v>6</v>
      </c>
      <c r="F89" s="1">
        <v>1</v>
      </c>
      <c r="G89" s="1"/>
      <c r="H89" s="1">
        <v>1</v>
      </c>
      <c r="I89" s="1">
        <v>1</v>
      </c>
      <c r="J89" s="1"/>
      <c r="K89" s="1"/>
      <c r="L89" s="1"/>
      <c r="M89" s="1"/>
      <c r="N89" s="1"/>
      <c r="O89" s="1"/>
      <c r="P89" s="6"/>
      <c r="Q89" s="6">
        <f>SUM(F89:M89)</f>
        <v>3</v>
      </c>
      <c r="R89" s="24">
        <f t="shared" si="58"/>
        <v>0</v>
      </c>
      <c r="S89" s="25"/>
      <c r="T89" s="25">
        <f>Q89/$Q$444</f>
        <v>6.0483870967741934E-3</v>
      </c>
    </row>
    <row r="90" spans="1:20" hidden="1" x14ac:dyDescent="0.25">
      <c r="A90" t="s">
        <v>13</v>
      </c>
      <c r="B90" s="12" t="s">
        <v>561</v>
      </c>
      <c r="C90" s="16" t="s">
        <v>121</v>
      </c>
      <c r="D90" s="34">
        <v>10</v>
      </c>
      <c r="E90" s="3" t="s">
        <v>16</v>
      </c>
      <c r="F90" s="8" t="s">
        <v>131</v>
      </c>
      <c r="G90" s="8" t="s">
        <v>132</v>
      </c>
      <c r="H90" s="8" t="s">
        <v>133</v>
      </c>
      <c r="I90" s="8"/>
      <c r="J90" s="8"/>
      <c r="K90" s="8"/>
      <c r="L90" s="8"/>
      <c r="M90" s="8"/>
      <c r="N90" s="8"/>
      <c r="O90" s="8"/>
      <c r="P90" s="8"/>
      <c r="Q90" s="8"/>
      <c r="R90" s="24"/>
      <c r="S90" s="25"/>
      <c r="T90" s="25"/>
    </row>
    <row r="91" spans="1:20" hidden="1" x14ac:dyDescent="0.25">
      <c r="A91" t="s">
        <v>13</v>
      </c>
      <c r="B91" s="12" t="s">
        <v>561</v>
      </c>
      <c r="C91" s="16" t="s">
        <v>121</v>
      </c>
      <c r="D91" s="34">
        <v>10</v>
      </c>
      <c r="E91" s="4" t="s"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4">
        <f>SUM(F91:M91)</f>
        <v>0</v>
      </c>
      <c r="Q91" s="14"/>
      <c r="R91" s="24">
        <f t="shared" ref="R91" si="73">O91/$Q$444</f>
        <v>0</v>
      </c>
      <c r="S91" s="25">
        <f t="shared" ref="S91" si="74">P91/$Q$444</f>
        <v>0</v>
      </c>
      <c r="T91" s="25"/>
    </row>
    <row r="92" spans="1:20" hidden="1" x14ac:dyDescent="0.25">
      <c r="A92" t="s">
        <v>13</v>
      </c>
      <c r="B92" s="12" t="s">
        <v>561</v>
      </c>
      <c r="C92" s="16" t="s">
        <v>121</v>
      </c>
      <c r="D92" s="34">
        <v>10</v>
      </c>
      <c r="E92" s="2" t="s">
        <v>6</v>
      </c>
      <c r="F92" s="1">
        <v>1</v>
      </c>
      <c r="G92" s="1">
        <v>1</v>
      </c>
      <c r="H92" s="1">
        <v>1</v>
      </c>
      <c r="I92" s="1"/>
      <c r="J92" s="1"/>
      <c r="K92" s="1"/>
      <c r="L92" s="1"/>
      <c r="M92" s="1"/>
      <c r="N92" s="1"/>
      <c r="O92" s="1"/>
      <c r="P92" s="6"/>
      <c r="Q92" s="6">
        <f>SUM(F92:M92)</f>
        <v>3</v>
      </c>
      <c r="R92" s="24">
        <f t="shared" si="58"/>
        <v>0</v>
      </c>
      <c r="S92" s="25"/>
      <c r="T92" s="25">
        <f t="shared" ref="T92" si="75">Q92/$Q$444</f>
        <v>6.0483870967741934E-3</v>
      </c>
    </row>
    <row r="93" spans="1:20" hidden="1" x14ac:dyDescent="0.25">
      <c r="A93" t="s">
        <v>14</v>
      </c>
      <c r="B93" s="12" t="s">
        <v>561</v>
      </c>
      <c r="C93" s="16" t="s">
        <v>121</v>
      </c>
      <c r="D93" s="34">
        <v>10</v>
      </c>
      <c r="E93" s="3" t="s">
        <v>17</v>
      </c>
      <c r="F93" s="8" t="s">
        <v>134</v>
      </c>
      <c r="G93" s="8" t="s">
        <v>135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5"/>
      <c r="T93" s="25"/>
    </row>
    <row r="94" spans="1:20" hidden="1" x14ac:dyDescent="0.25">
      <c r="A94" t="s">
        <v>14</v>
      </c>
      <c r="B94" s="12" t="s">
        <v>561</v>
      </c>
      <c r="C94" s="16" t="s">
        <v>121</v>
      </c>
      <c r="D94" s="34">
        <v>10</v>
      </c>
      <c r="E94" s="4" t="s">
        <v>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4">
        <f>SUM(F94:M94)</f>
        <v>0</v>
      </c>
      <c r="Q94" s="14"/>
      <c r="R94" s="24">
        <f t="shared" ref="R94" si="76">O94/$Q$444</f>
        <v>0</v>
      </c>
      <c r="S94" s="25">
        <f t="shared" ref="S94" si="77">P94/$Q$444</f>
        <v>0</v>
      </c>
      <c r="T94" s="25"/>
    </row>
    <row r="95" spans="1:20" hidden="1" x14ac:dyDescent="0.25">
      <c r="A95" t="s">
        <v>14</v>
      </c>
      <c r="B95" s="12" t="s">
        <v>561</v>
      </c>
      <c r="C95" s="16" t="s">
        <v>121</v>
      </c>
      <c r="D95" s="34">
        <v>10</v>
      </c>
      <c r="E95" s="2" t="s">
        <v>6</v>
      </c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7"/>
      <c r="Q95" s="7">
        <f>SUM(F95:M95)</f>
        <v>2</v>
      </c>
      <c r="R95" s="24">
        <f t="shared" si="58"/>
        <v>0</v>
      </c>
      <c r="S95" s="25"/>
      <c r="T95" s="25">
        <f t="shared" ref="T95" si="78">Q95/$Q$444</f>
        <v>4.0322580645161289E-3</v>
      </c>
    </row>
    <row r="96" spans="1:20" hidden="1" x14ac:dyDescent="0.25">
      <c r="A96" t="s">
        <v>7</v>
      </c>
      <c r="B96" s="12" t="s">
        <v>561</v>
      </c>
      <c r="C96" s="16" t="s">
        <v>136</v>
      </c>
      <c r="D96" s="34">
        <v>12</v>
      </c>
      <c r="E96" s="3" t="s">
        <v>34</v>
      </c>
      <c r="F96" s="8" t="s">
        <v>137</v>
      </c>
      <c r="G96" s="8" t="s">
        <v>138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5"/>
      <c r="T96" s="25"/>
    </row>
    <row r="97" spans="1:20" hidden="1" x14ac:dyDescent="0.25">
      <c r="A97" t="s">
        <v>7</v>
      </c>
      <c r="B97" s="12" t="s">
        <v>561</v>
      </c>
      <c r="C97" s="16" t="s">
        <v>136</v>
      </c>
      <c r="D97" s="34">
        <v>12</v>
      </c>
      <c r="E97" s="4" t="s">
        <v>5</v>
      </c>
      <c r="F97" s="5">
        <v>1</v>
      </c>
      <c r="G97" s="5">
        <v>1</v>
      </c>
      <c r="H97" s="5"/>
      <c r="I97" s="5"/>
      <c r="J97" s="5"/>
      <c r="K97" s="5"/>
      <c r="L97" s="5"/>
      <c r="M97" s="5"/>
      <c r="N97" s="5"/>
      <c r="O97" s="5"/>
      <c r="P97" s="14">
        <f>SUM(F97:M97)</f>
        <v>2</v>
      </c>
      <c r="Q97" s="14"/>
      <c r="R97" s="24">
        <f t="shared" ref="R97" si="79">O97/$Q$444</f>
        <v>0</v>
      </c>
      <c r="S97" s="25">
        <f t="shared" ref="S97" si="80">P97/$Q$444</f>
        <v>4.0322580645161289E-3</v>
      </c>
      <c r="T97" s="25"/>
    </row>
    <row r="98" spans="1:20" hidden="1" x14ac:dyDescent="0.25">
      <c r="A98" t="s">
        <v>7</v>
      </c>
      <c r="B98" s="12" t="s">
        <v>561</v>
      </c>
      <c r="C98" s="16" t="s">
        <v>136</v>
      </c>
      <c r="D98" s="34">
        <v>12</v>
      </c>
      <c r="E98" s="2" t="s">
        <v>6</v>
      </c>
      <c r="F98" s="1"/>
      <c r="G98" s="1"/>
      <c r="H98" s="1"/>
      <c r="I98" s="1"/>
      <c r="J98" s="1"/>
      <c r="P98" s="6"/>
      <c r="Q98" s="6">
        <f>SUM(F98:M98)</f>
        <v>0</v>
      </c>
      <c r="R98" s="24">
        <f t="shared" si="58"/>
        <v>0</v>
      </c>
      <c r="S98" s="25"/>
      <c r="T98" s="25">
        <f t="shared" ref="T98" si="81">Q98/$Q$444</f>
        <v>0</v>
      </c>
    </row>
    <row r="99" spans="1:20" hidden="1" x14ac:dyDescent="0.25">
      <c r="A99" t="s">
        <v>8</v>
      </c>
      <c r="B99" s="12" t="s">
        <v>561</v>
      </c>
      <c r="C99" s="16" t="s">
        <v>136</v>
      </c>
      <c r="D99" s="34">
        <v>12</v>
      </c>
      <c r="E99" s="3" t="s">
        <v>9</v>
      </c>
      <c r="F99" s="8" t="s">
        <v>139</v>
      </c>
      <c r="G99" s="8" t="s">
        <v>140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5"/>
      <c r="T99" s="25"/>
    </row>
    <row r="100" spans="1:20" hidden="1" x14ac:dyDescent="0.25">
      <c r="A100" t="s">
        <v>8</v>
      </c>
      <c r="B100" s="12" t="s">
        <v>561</v>
      </c>
      <c r="C100" s="16" t="s">
        <v>136</v>
      </c>
      <c r="D100" s="34">
        <v>12</v>
      </c>
      <c r="E100" s="4" t="s">
        <v>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>
        <f>SUM(F100:M100)</f>
        <v>0</v>
      </c>
      <c r="Q100" s="14"/>
      <c r="R100" s="24">
        <f t="shared" ref="R100" si="82">O100/$Q$444</f>
        <v>0</v>
      </c>
      <c r="S100" s="25">
        <f t="shared" ref="S100" si="83">P100/$Q$444</f>
        <v>0</v>
      </c>
      <c r="T100" s="25"/>
    </row>
    <row r="101" spans="1:20" hidden="1" x14ac:dyDescent="0.25">
      <c r="A101" t="s">
        <v>8</v>
      </c>
      <c r="B101" s="12" t="s">
        <v>561</v>
      </c>
      <c r="C101" s="16" t="s">
        <v>136</v>
      </c>
      <c r="D101" s="34">
        <v>12</v>
      </c>
      <c r="E101" s="2" t="s">
        <v>6</v>
      </c>
      <c r="F101" s="1">
        <v>1</v>
      </c>
      <c r="G101" s="1">
        <v>1</v>
      </c>
      <c r="H101" s="1"/>
      <c r="I101" s="1"/>
      <c r="J101" s="1"/>
      <c r="P101" s="6"/>
      <c r="Q101" s="6">
        <f>SUM(F101:M101)</f>
        <v>2</v>
      </c>
      <c r="R101" s="24">
        <f t="shared" si="58"/>
        <v>0</v>
      </c>
      <c r="S101" s="25"/>
      <c r="T101" s="25">
        <f t="shared" ref="T101" si="84">Q101/$Q$444</f>
        <v>4.0322580645161289E-3</v>
      </c>
    </row>
    <row r="102" spans="1:20" hidden="1" x14ac:dyDescent="0.25">
      <c r="A102" t="s">
        <v>12</v>
      </c>
      <c r="B102" s="12" t="s">
        <v>561</v>
      </c>
      <c r="C102" s="16" t="s">
        <v>136</v>
      </c>
      <c r="D102" s="34">
        <v>12</v>
      </c>
      <c r="E102" s="3" t="s">
        <v>39</v>
      </c>
      <c r="F102" s="8" t="s">
        <v>141</v>
      </c>
      <c r="G102" s="8" t="s">
        <v>142</v>
      </c>
      <c r="H102" s="8" t="s">
        <v>143</v>
      </c>
      <c r="I102" s="8" t="s">
        <v>144</v>
      </c>
      <c r="J102" s="8" t="s">
        <v>145</v>
      </c>
      <c r="K102" s="8"/>
      <c r="L102" s="8"/>
      <c r="M102" s="8"/>
      <c r="N102" s="8"/>
      <c r="O102" s="8"/>
      <c r="P102" s="8"/>
      <c r="Q102" s="8"/>
      <c r="R102" s="24"/>
      <c r="S102" s="25"/>
      <c r="T102" s="25"/>
    </row>
    <row r="103" spans="1:20" hidden="1" x14ac:dyDescent="0.25">
      <c r="A103" t="s">
        <v>12</v>
      </c>
      <c r="B103" s="12" t="s">
        <v>561</v>
      </c>
      <c r="C103" s="16" t="s">
        <v>136</v>
      </c>
      <c r="D103" s="34">
        <v>12</v>
      </c>
      <c r="E103" s="4" t="s">
        <v>5</v>
      </c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5"/>
      <c r="P103" s="14">
        <f>SUM(F103:M103)</f>
        <v>1</v>
      </c>
      <c r="Q103" s="14"/>
      <c r="R103" s="24">
        <f t="shared" ref="R103" si="85">O103/$Q$444</f>
        <v>0</v>
      </c>
      <c r="S103" s="25">
        <f t="shared" ref="S103" si="86">P103/$Q$444</f>
        <v>2.0161290322580645E-3</v>
      </c>
      <c r="T103" s="25"/>
    </row>
    <row r="104" spans="1:20" hidden="1" x14ac:dyDescent="0.25">
      <c r="A104" t="s">
        <v>12</v>
      </c>
      <c r="B104" s="12" t="s">
        <v>561</v>
      </c>
      <c r="C104" s="16" t="s">
        <v>136</v>
      </c>
      <c r="D104" s="34">
        <v>12</v>
      </c>
      <c r="E104" s="2" t="s">
        <v>6</v>
      </c>
      <c r="F104" s="1"/>
      <c r="G104" s="1">
        <v>1</v>
      </c>
      <c r="H104" s="1">
        <v>1</v>
      </c>
      <c r="I104" s="1">
        <v>1</v>
      </c>
      <c r="J104" s="1">
        <v>1</v>
      </c>
      <c r="K104" s="1"/>
      <c r="L104" s="1"/>
      <c r="M104" s="1"/>
      <c r="N104" s="1"/>
      <c r="O104" s="1"/>
      <c r="P104" s="6"/>
      <c r="Q104" s="6">
        <f>SUM(F104:M104)</f>
        <v>4</v>
      </c>
      <c r="R104" s="24">
        <f t="shared" si="58"/>
        <v>0</v>
      </c>
      <c r="S104" s="25"/>
      <c r="T104" s="25">
        <f t="shared" ref="T104" si="87">Q104/$Q$444</f>
        <v>8.0645161290322578E-3</v>
      </c>
    </row>
    <row r="105" spans="1:20" hidden="1" x14ac:dyDescent="0.25">
      <c r="A105" t="s">
        <v>13</v>
      </c>
      <c r="B105" s="12" t="s">
        <v>561</v>
      </c>
      <c r="C105" s="16" t="s">
        <v>136</v>
      </c>
      <c r="D105" s="34">
        <v>12</v>
      </c>
      <c r="E105" s="3" t="s">
        <v>16</v>
      </c>
      <c r="F105" s="8" t="s">
        <v>146</v>
      </c>
      <c r="G105" s="8" t="s">
        <v>147</v>
      </c>
      <c r="H105" s="8" t="s">
        <v>148</v>
      </c>
      <c r="I105" s="8" t="s">
        <v>149</v>
      </c>
      <c r="J105" s="8" t="s">
        <v>150</v>
      </c>
      <c r="K105" s="8"/>
      <c r="L105" s="8"/>
      <c r="M105" s="8"/>
      <c r="N105" s="8"/>
      <c r="O105" s="8"/>
      <c r="P105" s="8"/>
      <c r="Q105" s="8"/>
      <c r="R105" s="24"/>
      <c r="S105" s="25"/>
      <c r="T105" s="25"/>
    </row>
    <row r="106" spans="1:20" hidden="1" x14ac:dyDescent="0.25">
      <c r="A106" t="s">
        <v>13</v>
      </c>
      <c r="B106" s="12" t="s">
        <v>561</v>
      </c>
      <c r="C106" s="16" t="s">
        <v>136</v>
      </c>
      <c r="D106" s="34">
        <v>12</v>
      </c>
      <c r="E106" s="4" t="s">
        <v>5</v>
      </c>
      <c r="F106" s="5">
        <v>1</v>
      </c>
      <c r="G106" s="5"/>
      <c r="H106" s="5">
        <v>1</v>
      </c>
      <c r="I106" s="5">
        <v>1</v>
      </c>
      <c r="J106" s="5"/>
      <c r="K106" s="5"/>
      <c r="L106" s="5"/>
      <c r="M106" s="5"/>
      <c r="N106" s="5"/>
      <c r="O106" s="5"/>
      <c r="P106" s="14">
        <f>SUM(F106:M106)</f>
        <v>3</v>
      </c>
      <c r="Q106" s="14"/>
      <c r="R106" s="24">
        <f t="shared" ref="R106" si="88">O106/$Q$444</f>
        <v>0</v>
      </c>
      <c r="S106" s="25">
        <f t="shared" ref="S106" si="89">P106/$Q$444</f>
        <v>6.0483870967741934E-3</v>
      </c>
      <c r="T106" s="25"/>
    </row>
    <row r="107" spans="1:20" hidden="1" x14ac:dyDescent="0.25">
      <c r="A107" t="s">
        <v>13</v>
      </c>
      <c r="B107" s="12" t="s">
        <v>561</v>
      </c>
      <c r="C107" s="16" t="s">
        <v>136</v>
      </c>
      <c r="D107" s="34">
        <v>12</v>
      </c>
      <c r="E107" s="2" t="s">
        <v>6</v>
      </c>
      <c r="F107" s="1"/>
      <c r="G107" s="1">
        <v>1</v>
      </c>
      <c r="H107" s="1"/>
      <c r="I107" s="1"/>
      <c r="J107" s="1">
        <v>1</v>
      </c>
      <c r="K107" s="1"/>
      <c r="L107" s="1"/>
      <c r="M107" s="1"/>
      <c r="N107" s="1"/>
      <c r="O107" s="1"/>
      <c r="P107" s="6"/>
      <c r="Q107" s="6">
        <f>SUM(F107:M107)</f>
        <v>2</v>
      </c>
      <c r="R107" s="24">
        <f t="shared" si="58"/>
        <v>0</v>
      </c>
      <c r="S107" s="25"/>
      <c r="T107" s="25">
        <f>Q107/$Q$444</f>
        <v>4.0322580645161289E-3</v>
      </c>
    </row>
    <row r="108" spans="1:20" hidden="1" x14ac:dyDescent="0.25">
      <c r="A108" t="s">
        <v>14</v>
      </c>
      <c r="B108" s="12" t="s">
        <v>561</v>
      </c>
      <c r="C108" s="16" t="s">
        <v>136</v>
      </c>
      <c r="D108" s="34">
        <v>12</v>
      </c>
      <c r="E108" s="3" t="s">
        <v>17</v>
      </c>
      <c r="F108" s="8" t="s">
        <v>151</v>
      </c>
      <c r="G108" s="8" t="s">
        <v>152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5"/>
      <c r="T108" s="25"/>
    </row>
    <row r="109" spans="1:20" hidden="1" x14ac:dyDescent="0.25">
      <c r="A109" t="s">
        <v>14</v>
      </c>
      <c r="B109" s="12" t="s">
        <v>561</v>
      </c>
      <c r="C109" s="16" t="s">
        <v>136</v>
      </c>
      <c r="D109" s="34">
        <v>12</v>
      </c>
      <c r="E109" s="4" t="s">
        <v>5</v>
      </c>
      <c r="F109" s="5">
        <v>1</v>
      </c>
      <c r="G109" s="5">
        <v>1</v>
      </c>
      <c r="H109" s="5"/>
      <c r="I109" s="5"/>
      <c r="J109" s="5"/>
      <c r="K109" s="5"/>
      <c r="L109" s="5"/>
      <c r="M109" s="5"/>
      <c r="N109" s="5"/>
      <c r="O109" s="5"/>
      <c r="P109" s="14">
        <f>SUM(F109:M109)</f>
        <v>2</v>
      </c>
      <c r="Q109" s="14"/>
      <c r="R109" s="24">
        <f t="shared" ref="R109" si="90">O109/$Q$444</f>
        <v>0</v>
      </c>
      <c r="S109" s="25">
        <f t="shared" ref="S109" si="91">P109/$Q$444</f>
        <v>4.0322580645161289E-3</v>
      </c>
      <c r="T109" s="25"/>
    </row>
    <row r="110" spans="1:20" hidden="1" x14ac:dyDescent="0.25">
      <c r="A110" t="s">
        <v>14</v>
      </c>
      <c r="B110" s="12" t="s">
        <v>561</v>
      </c>
      <c r="C110" s="16" t="s">
        <v>136</v>
      </c>
      <c r="D110" s="34">
        <v>12</v>
      </c>
      <c r="E110" s="2" t="s">
        <v>6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  <c r="Q110" s="7">
        <f>SUM(F110:M110)</f>
        <v>0</v>
      </c>
      <c r="R110" s="24">
        <f t="shared" si="58"/>
        <v>0</v>
      </c>
      <c r="S110" s="25"/>
      <c r="T110" s="25">
        <f t="shared" ref="T110" si="92">Q110/$Q$444</f>
        <v>0</v>
      </c>
    </row>
    <row r="111" spans="1:20" hidden="1" x14ac:dyDescent="0.25">
      <c r="A111" t="s">
        <v>7</v>
      </c>
      <c r="B111" s="12" t="s">
        <v>561</v>
      </c>
      <c r="C111" s="16" t="s">
        <v>153</v>
      </c>
      <c r="D111" s="34">
        <v>15</v>
      </c>
      <c r="E111" s="3" t="s">
        <v>34</v>
      </c>
      <c r="F111" s="8" t="s">
        <v>154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5"/>
      <c r="T111" s="25"/>
    </row>
    <row r="112" spans="1:20" hidden="1" x14ac:dyDescent="0.25">
      <c r="A112" t="s">
        <v>7</v>
      </c>
      <c r="B112" s="12" t="s">
        <v>561</v>
      </c>
      <c r="C112" s="16" t="s">
        <v>153</v>
      </c>
      <c r="D112" s="34">
        <v>15</v>
      </c>
      <c r="E112" s="4" t="s">
        <v>5</v>
      </c>
      <c r="F112" s="5">
        <v>1</v>
      </c>
      <c r="G112" s="5"/>
      <c r="H112" s="5"/>
      <c r="I112" s="5"/>
      <c r="J112" s="5"/>
      <c r="K112" s="5"/>
      <c r="L112" s="5"/>
      <c r="M112" s="5"/>
      <c r="N112" s="5"/>
      <c r="O112" s="5"/>
      <c r="P112" s="14">
        <f>SUM(F112:M112)</f>
        <v>1</v>
      </c>
      <c r="Q112" s="14"/>
      <c r="R112" s="24">
        <f t="shared" ref="R112" si="93">O112/$Q$444</f>
        <v>0</v>
      </c>
      <c r="S112" s="25">
        <f t="shared" ref="S112" si="94">P112/$Q$444</f>
        <v>2.0161290322580645E-3</v>
      </c>
      <c r="T112" s="25"/>
    </row>
    <row r="113" spans="1:20" hidden="1" x14ac:dyDescent="0.25">
      <c r="A113" t="s">
        <v>7</v>
      </c>
      <c r="B113" s="12" t="s">
        <v>561</v>
      </c>
      <c r="C113" s="16" t="s">
        <v>153</v>
      </c>
      <c r="D113" s="34">
        <v>15</v>
      </c>
      <c r="E113" s="2" t="s">
        <v>6</v>
      </c>
      <c r="F113" s="1"/>
      <c r="G113" s="1"/>
      <c r="H113" s="1"/>
      <c r="I113" s="1"/>
      <c r="J113" s="1"/>
      <c r="P113" s="6"/>
      <c r="Q113" s="6">
        <f>SUM(F113:M113)</f>
        <v>0</v>
      </c>
      <c r="R113" s="24">
        <f t="shared" si="58"/>
        <v>0</v>
      </c>
      <c r="S113" s="25"/>
      <c r="T113" s="25">
        <f t="shared" ref="T113" si="95">Q113/$Q$444</f>
        <v>0</v>
      </c>
    </row>
    <row r="114" spans="1:20" hidden="1" x14ac:dyDescent="0.25">
      <c r="A114" t="s">
        <v>8</v>
      </c>
      <c r="B114" s="12" t="s">
        <v>561</v>
      </c>
      <c r="C114" s="16" t="s">
        <v>153</v>
      </c>
      <c r="D114" s="34">
        <v>15</v>
      </c>
      <c r="E114" s="3" t="s">
        <v>9</v>
      </c>
      <c r="F114" s="8" t="s">
        <v>155</v>
      </c>
      <c r="G114" s="8" t="s">
        <v>156</v>
      </c>
      <c r="H114" s="8" t="s">
        <v>157</v>
      </c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5"/>
      <c r="T114" s="25"/>
    </row>
    <row r="115" spans="1:20" hidden="1" x14ac:dyDescent="0.25">
      <c r="A115" t="s">
        <v>8</v>
      </c>
      <c r="B115" s="12" t="s">
        <v>561</v>
      </c>
      <c r="C115" s="16" t="s">
        <v>153</v>
      </c>
      <c r="D115" s="34">
        <v>15</v>
      </c>
      <c r="E115" s="4" t="s">
        <v>5</v>
      </c>
      <c r="F115" s="5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14">
        <f>SUM(F115:M115)</f>
        <v>1</v>
      </c>
      <c r="Q115" s="14"/>
      <c r="R115" s="24">
        <f t="shared" ref="R115" si="96">O115/$Q$444</f>
        <v>0</v>
      </c>
      <c r="S115" s="25">
        <f t="shared" ref="S115" si="97">P115/$Q$444</f>
        <v>2.0161290322580645E-3</v>
      </c>
      <c r="T115" s="25"/>
    </row>
    <row r="116" spans="1:20" hidden="1" x14ac:dyDescent="0.25">
      <c r="A116" t="s">
        <v>8</v>
      </c>
      <c r="B116" s="12" t="s">
        <v>561</v>
      </c>
      <c r="C116" s="16" t="s">
        <v>153</v>
      </c>
      <c r="D116" s="34">
        <v>15</v>
      </c>
      <c r="E116" s="2" t="s">
        <v>6</v>
      </c>
      <c r="F116" s="1"/>
      <c r="G116" s="1">
        <v>1</v>
      </c>
      <c r="H116" s="1">
        <v>1</v>
      </c>
      <c r="I116" s="1"/>
      <c r="J116" s="1"/>
      <c r="P116" s="6"/>
      <c r="Q116" s="6">
        <f>SUM(F116:M116)</f>
        <v>2</v>
      </c>
      <c r="R116" s="24">
        <f t="shared" si="58"/>
        <v>0</v>
      </c>
      <c r="S116" s="25"/>
      <c r="T116" s="25">
        <f t="shared" ref="T116" si="98">Q116/$Q$444</f>
        <v>4.0322580645161289E-3</v>
      </c>
    </row>
    <row r="117" spans="1:20" hidden="1" x14ac:dyDescent="0.25">
      <c r="A117" t="s">
        <v>12</v>
      </c>
      <c r="B117" s="12" t="s">
        <v>561</v>
      </c>
      <c r="C117" s="16" t="s">
        <v>153</v>
      </c>
      <c r="D117" s="34">
        <v>15</v>
      </c>
      <c r="E117" s="3" t="s">
        <v>39</v>
      </c>
      <c r="F117" s="8" t="s">
        <v>158</v>
      </c>
      <c r="G117" s="8" t="s">
        <v>159</v>
      </c>
      <c r="H117" s="8" t="s">
        <v>160</v>
      </c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5"/>
      <c r="T117" s="25"/>
    </row>
    <row r="118" spans="1:20" hidden="1" x14ac:dyDescent="0.25">
      <c r="A118" t="s">
        <v>12</v>
      </c>
      <c r="B118" s="12" t="s">
        <v>561</v>
      </c>
      <c r="C118" s="16" t="s">
        <v>153</v>
      </c>
      <c r="D118" s="34">
        <v>15</v>
      </c>
      <c r="E118" s="4" t="s">
        <v>5</v>
      </c>
      <c r="F118" s="5">
        <v>1</v>
      </c>
      <c r="G118" s="5"/>
      <c r="H118" s="5">
        <v>1</v>
      </c>
      <c r="I118" s="5"/>
      <c r="J118" s="5"/>
      <c r="K118" s="5"/>
      <c r="L118" s="5"/>
      <c r="M118" s="5"/>
      <c r="N118" s="5"/>
      <c r="O118" s="5"/>
      <c r="P118" s="14">
        <f>SUM(F118:M118)</f>
        <v>2</v>
      </c>
      <c r="Q118" s="14"/>
      <c r="R118" s="24">
        <f t="shared" ref="R118" si="99">O118/$Q$444</f>
        <v>0</v>
      </c>
      <c r="S118" s="25">
        <f t="shared" ref="S118" si="100">P118/$Q$444</f>
        <v>4.0322580645161289E-3</v>
      </c>
      <c r="T118" s="25"/>
    </row>
    <row r="119" spans="1:20" hidden="1" x14ac:dyDescent="0.25">
      <c r="A119" t="s">
        <v>12</v>
      </c>
      <c r="B119" s="12" t="s">
        <v>561</v>
      </c>
      <c r="C119" s="16" t="s">
        <v>153</v>
      </c>
      <c r="D119" s="34">
        <v>15</v>
      </c>
      <c r="E119" s="2" t="s">
        <v>6</v>
      </c>
      <c r="F119" s="1"/>
      <c r="G119" s="1">
        <v>1</v>
      </c>
      <c r="H119" s="1"/>
      <c r="I119" s="1"/>
      <c r="J119" s="1"/>
      <c r="K119" s="1"/>
      <c r="L119" s="1"/>
      <c r="M119" s="1"/>
      <c r="N119" s="1"/>
      <c r="O119" s="1"/>
      <c r="P119" s="6"/>
      <c r="Q119" s="6">
        <f>SUM(F119:M119)</f>
        <v>1</v>
      </c>
      <c r="R119" s="24">
        <f t="shared" si="58"/>
        <v>0</v>
      </c>
      <c r="S119" s="25"/>
      <c r="T119" s="25">
        <f t="shared" ref="T119" si="101">Q119/$Q$444</f>
        <v>2.0161290322580645E-3</v>
      </c>
    </row>
    <row r="120" spans="1:20" hidden="1" x14ac:dyDescent="0.25">
      <c r="A120" t="s">
        <v>13</v>
      </c>
      <c r="B120" s="12" t="s">
        <v>561</v>
      </c>
      <c r="C120" s="16" t="s">
        <v>153</v>
      </c>
      <c r="D120" s="34">
        <v>15</v>
      </c>
      <c r="E120" s="3" t="s">
        <v>16</v>
      </c>
      <c r="F120" s="8" t="s">
        <v>161</v>
      </c>
      <c r="G120" s="8" t="s">
        <v>162</v>
      </c>
      <c r="H120" s="8" t="s">
        <v>163</v>
      </c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5"/>
      <c r="T120" s="25"/>
    </row>
    <row r="121" spans="1:20" hidden="1" x14ac:dyDescent="0.25">
      <c r="A121" t="s">
        <v>13</v>
      </c>
      <c r="B121" s="12" t="s">
        <v>561</v>
      </c>
      <c r="C121" s="16" t="s">
        <v>153</v>
      </c>
      <c r="D121" s="34">
        <v>15</v>
      </c>
      <c r="E121" s="4" t="s">
        <v>5</v>
      </c>
      <c r="F121" s="5"/>
      <c r="G121" s="5">
        <v>1</v>
      </c>
      <c r="H121" s="5"/>
      <c r="I121" s="5"/>
      <c r="J121" s="5"/>
      <c r="K121" s="5"/>
      <c r="L121" s="5"/>
      <c r="M121" s="5"/>
      <c r="N121" s="5"/>
      <c r="O121" s="5"/>
      <c r="P121" s="14">
        <f>SUM(F121:M121)</f>
        <v>1</v>
      </c>
      <c r="Q121" s="14"/>
      <c r="R121" s="24">
        <f t="shared" ref="R121" si="102">O121/$Q$444</f>
        <v>0</v>
      </c>
      <c r="S121" s="25">
        <f t="shared" ref="S121" si="103">P121/$Q$444</f>
        <v>2.0161290322580645E-3</v>
      </c>
      <c r="T121" s="25"/>
    </row>
    <row r="122" spans="1:20" hidden="1" x14ac:dyDescent="0.25">
      <c r="A122" t="s">
        <v>13</v>
      </c>
      <c r="B122" s="12" t="s">
        <v>561</v>
      </c>
      <c r="C122" s="16" t="s">
        <v>153</v>
      </c>
      <c r="D122" s="34">
        <v>15</v>
      </c>
      <c r="E122" s="2" t="s">
        <v>6</v>
      </c>
      <c r="F122" s="1">
        <v>1</v>
      </c>
      <c r="G122" s="1"/>
      <c r="H122" s="1">
        <v>1</v>
      </c>
      <c r="I122" s="1"/>
      <c r="J122" s="1"/>
      <c r="K122" s="1"/>
      <c r="L122" s="1"/>
      <c r="M122" s="1"/>
      <c r="N122" s="1"/>
      <c r="O122" s="1"/>
      <c r="P122" s="6"/>
      <c r="Q122" s="6">
        <f>SUM(F122:M122)</f>
        <v>2</v>
      </c>
      <c r="R122" s="24">
        <f t="shared" si="58"/>
        <v>0</v>
      </c>
      <c r="S122" s="25"/>
      <c r="T122" s="25">
        <f>Q122/$Q$444</f>
        <v>4.0322580645161289E-3</v>
      </c>
    </row>
    <row r="123" spans="1:20" hidden="1" x14ac:dyDescent="0.25">
      <c r="A123" t="s">
        <v>14</v>
      </c>
      <c r="B123" s="12" t="s">
        <v>561</v>
      </c>
      <c r="C123" s="16" t="s">
        <v>153</v>
      </c>
      <c r="D123" s="34">
        <v>15</v>
      </c>
      <c r="E123" s="3" t="s">
        <v>17</v>
      </c>
      <c r="F123" s="8" t="s">
        <v>164</v>
      </c>
      <c r="G123" s="8" t="s">
        <v>165</v>
      </c>
      <c r="H123" s="8" t="s">
        <v>166</v>
      </c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5"/>
      <c r="T123" s="25"/>
    </row>
    <row r="124" spans="1:20" hidden="1" x14ac:dyDescent="0.25">
      <c r="A124" t="s">
        <v>14</v>
      </c>
      <c r="B124" s="12" t="s">
        <v>561</v>
      </c>
      <c r="C124" s="16" t="s">
        <v>153</v>
      </c>
      <c r="D124" s="34">
        <v>15</v>
      </c>
      <c r="E124" s="4" t="s">
        <v>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>
        <f>SUM(F124:M124)</f>
        <v>0</v>
      </c>
      <c r="Q124" s="14"/>
      <c r="R124" s="24">
        <f t="shared" ref="R124" si="104">O124/$Q$444</f>
        <v>0</v>
      </c>
      <c r="S124" s="25">
        <f t="shared" ref="S124" si="105">P124/$Q$444</f>
        <v>0</v>
      </c>
      <c r="T124" s="25"/>
    </row>
    <row r="125" spans="1:20" hidden="1" x14ac:dyDescent="0.25">
      <c r="A125" t="s">
        <v>14</v>
      </c>
      <c r="B125" s="12" t="s">
        <v>561</v>
      </c>
      <c r="C125" s="16" t="s">
        <v>153</v>
      </c>
      <c r="D125" s="34">
        <v>15</v>
      </c>
      <c r="E125" s="2" t="s">
        <v>6</v>
      </c>
      <c r="F125" s="1">
        <v>1</v>
      </c>
      <c r="G125" s="1">
        <v>1</v>
      </c>
      <c r="H125" s="1">
        <v>1</v>
      </c>
      <c r="I125" s="1"/>
      <c r="J125" s="1"/>
      <c r="K125" s="1"/>
      <c r="L125" s="1"/>
      <c r="M125" s="1"/>
      <c r="N125" s="1"/>
      <c r="O125" s="1"/>
      <c r="P125" s="7"/>
      <c r="Q125" s="7">
        <f>SUM(F125:M125)</f>
        <v>3</v>
      </c>
      <c r="R125" s="24">
        <f t="shared" si="58"/>
        <v>0</v>
      </c>
      <c r="S125" s="25"/>
      <c r="T125" s="25">
        <f t="shared" ref="T125" si="106">Q125/$Q$444</f>
        <v>6.0483870967741934E-3</v>
      </c>
    </row>
    <row r="126" spans="1:20" hidden="1" x14ac:dyDescent="0.25">
      <c r="A126" t="s">
        <v>7</v>
      </c>
      <c r="B126" s="12" t="s">
        <v>561</v>
      </c>
      <c r="C126" s="16" t="s">
        <v>167</v>
      </c>
      <c r="D126" s="34">
        <v>16</v>
      </c>
      <c r="E126" s="3" t="s">
        <v>34</v>
      </c>
      <c r="F126" s="8" t="s">
        <v>168</v>
      </c>
      <c r="G126" s="8" t="s">
        <v>169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5"/>
      <c r="T126" s="25"/>
    </row>
    <row r="127" spans="1:20" hidden="1" x14ac:dyDescent="0.25">
      <c r="A127" t="s">
        <v>7</v>
      </c>
      <c r="B127" s="12" t="s">
        <v>561</v>
      </c>
      <c r="C127" s="16" t="s">
        <v>167</v>
      </c>
      <c r="D127" s="34">
        <v>16</v>
      </c>
      <c r="E127" s="4" t="s">
        <v>5</v>
      </c>
      <c r="F127" s="5">
        <v>1</v>
      </c>
      <c r="G127" s="5">
        <v>1</v>
      </c>
      <c r="H127" s="5"/>
      <c r="I127" s="5"/>
      <c r="J127" s="5"/>
      <c r="K127" s="5"/>
      <c r="L127" s="5"/>
      <c r="M127" s="5"/>
      <c r="N127" s="5"/>
      <c r="O127" s="5"/>
      <c r="P127" s="14">
        <f>SUM(F127:M127)</f>
        <v>2</v>
      </c>
      <c r="Q127" s="14"/>
      <c r="R127" s="24">
        <f t="shared" ref="R127" si="107">O127/$Q$444</f>
        <v>0</v>
      </c>
      <c r="S127" s="25">
        <f t="shared" ref="S127" si="108">P127/$Q$444</f>
        <v>4.0322580645161289E-3</v>
      </c>
      <c r="T127" s="25"/>
    </row>
    <row r="128" spans="1:20" hidden="1" x14ac:dyDescent="0.25">
      <c r="A128" t="s">
        <v>7</v>
      </c>
      <c r="B128" s="12" t="s">
        <v>561</v>
      </c>
      <c r="C128" s="16" t="s">
        <v>167</v>
      </c>
      <c r="D128" s="34">
        <v>16</v>
      </c>
      <c r="E128" s="2" t="s">
        <v>6</v>
      </c>
      <c r="F128" s="1"/>
      <c r="G128" s="1"/>
      <c r="H128" s="1"/>
      <c r="I128" s="1"/>
      <c r="J128" s="1"/>
      <c r="P128" s="6"/>
      <c r="Q128" s="6">
        <f>SUM(F128:M128)</f>
        <v>0</v>
      </c>
      <c r="R128" s="24">
        <f t="shared" si="58"/>
        <v>0</v>
      </c>
      <c r="S128" s="25"/>
      <c r="T128" s="25">
        <f t="shared" ref="T128" si="109">Q128/$Q$444</f>
        <v>0</v>
      </c>
    </row>
    <row r="129" spans="1:20" hidden="1" x14ac:dyDescent="0.25">
      <c r="A129" t="s">
        <v>8</v>
      </c>
      <c r="B129" s="12" t="s">
        <v>561</v>
      </c>
      <c r="C129" s="16" t="s">
        <v>167</v>
      </c>
      <c r="D129" s="34">
        <v>16</v>
      </c>
      <c r="E129" s="3" t="s">
        <v>9</v>
      </c>
      <c r="F129" s="8" t="s">
        <v>170</v>
      </c>
      <c r="G129" s="8" t="s">
        <v>171</v>
      </c>
      <c r="H129" s="8" t="s">
        <v>172</v>
      </c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5"/>
      <c r="T129" s="25"/>
    </row>
    <row r="130" spans="1:20" hidden="1" x14ac:dyDescent="0.25">
      <c r="A130" t="s">
        <v>8</v>
      </c>
      <c r="B130" s="12" t="s">
        <v>561</v>
      </c>
      <c r="C130" s="16" t="s">
        <v>167</v>
      </c>
      <c r="D130" s="34">
        <v>16</v>
      </c>
      <c r="E130" s="4" t="s">
        <v>5</v>
      </c>
      <c r="F130" s="5"/>
      <c r="G130" s="5">
        <v>1</v>
      </c>
      <c r="H130" s="5">
        <v>1</v>
      </c>
      <c r="I130" s="5"/>
      <c r="J130" s="5"/>
      <c r="K130" s="5"/>
      <c r="L130" s="5"/>
      <c r="M130" s="5"/>
      <c r="N130" s="5"/>
      <c r="O130" s="5"/>
      <c r="P130" s="14">
        <f>SUM(F130:M130)</f>
        <v>2</v>
      </c>
      <c r="Q130" s="14"/>
      <c r="R130" s="24">
        <f t="shared" ref="R130" si="110">O130/$Q$444</f>
        <v>0</v>
      </c>
      <c r="S130" s="25">
        <f t="shared" ref="S130" si="111">P130/$Q$444</f>
        <v>4.0322580645161289E-3</v>
      </c>
      <c r="T130" s="25"/>
    </row>
    <row r="131" spans="1:20" hidden="1" x14ac:dyDescent="0.25">
      <c r="A131" t="s">
        <v>8</v>
      </c>
      <c r="B131" s="12" t="s">
        <v>561</v>
      </c>
      <c r="C131" s="16" t="s">
        <v>167</v>
      </c>
      <c r="D131" s="34">
        <v>16</v>
      </c>
      <c r="E131" s="2" t="s">
        <v>6</v>
      </c>
      <c r="F131" s="1">
        <v>1</v>
      </c>
      <c r="G131" s="1"/>
      <c r="H131" s="1"/>
      <c r="I131" s="1"/>
      <c r="J131" s="1"/>
      <c r="P131" s="6"/>
      <c r="Q131" s="6">
        <f>SUM(F131:M131)</f>
        <v>1</v>
      </c>
      <c r="R131" s="24">
        <f t="shared" si="58"/>
        <v>0</v>
      </c>
      <c r="S131" s="25"/>
      <c r="T131" s="25">
        <f t="shared" ref="T131" si="112">Q131/$Q$444</f>
        <v>2.0161290322580645E-3</v>
      </c>
    </row>
    <row r="132" spans="1:20" hidden="1" x14ac:dyDescent="0.25">
      <c r="A132" t="s">
        <v>12</v>
      </c>
      <c r="B132" s="12" t="s">
        <v>561</v>
      </c>
      <c r="C132" s="16" t="s">
        <v>167</v>
      </c>
      <c r="D132" s="34">
        <v>16</v>
      </c>
      <c r="E132" s="3" t="s">
        <v>39</v>
      </c>
      <c r="F132" s="8" t="s">
        <v>173</v>
      </c>
      <c r="G132" s="8" t="s">
        <v>174</v>
      </c>
      <c r="H132" s="8" t="s">
        <v>175</v>
      </c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5"/>
      <c r="T132" s="25"/>
    </row>
    <row r="133" spans="1:20" hidden="1" x14ac:dyDescent="0.25">
      <c r="A133" t="s">
        <v>12</v>
      </c>
      <c r="B133" s="12" t="s">
        <v>561</v>
      </c>
      <c r="C133" s="16" t="s">
        <v>167</v>
      </c>
      <c r="D133" s="34">
        <v>16</v>
      </c>
      <c r="E133" s="4" t="s">
        <v>5</v>
      </c>
      <c r="F133" s="5">
        <v>1</v>
      </c>
      <c r="G133" s="5">
        <v>1</v>
      </c>
      <c r="H133" s="5">
        <v>1</v>
      </c>
      <c r="I133" s="5"/>
      <c r="J133" s="5"/>
      <c r="K133" s="5"/>
      <c r="L133" s="5"/>
      <c r="M133" s="5"/>
      <c r="N133" s="5"/>
      <c r="O133" s="5"/>
      <c r="P133" s="14">
        <f>SUM(F133:M133)</f>
        <v>3</v>
      </c>
      <c r="Q133" s="14"/>
      <c r="R133" s="24">
        <f t="shared" ref="R133" si="113">O133/$Q$444</f>
        <v>0</v>
      </c>
      <c r="S133" s="25">
        <f t="shared" ref="S133" si="114">P133/$Q$444</f>
        <v>6.0483870967741934E-3</v>
      </c>
      <c r="T133" s="25"/>
    </row>
    <row r="134" spans="1:20" hidden="1" x14ac:dyDescent="0.25">
      <c r="A134" t="s">
        <v>12</v>
      </c>
      <c r="B134" s="12" t="s">
        <v>561</v>
      </c>
      <c r="C134" s="16" t="s">
        <v>167</v>
      </c>
      <c r="D134" s="34">
        <v>16</v>
      </c>
      <c r="E134" s="2" t="s">
        <v>6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6"/>
      <c r="Q134" s="6">
        <f>SUM(F134:M134)</f>
        <v>0</v>
      </c>
      <c r="R134" s="24">
        <f t="shared" si="58"/>
        <v>0</v>
      </c>
      <c r="S134" s="25"/>
      <c r="T134" s="25">
        <f>Q134/$Q$444</f>
        <v>0</v>
      </c>
    </row>
    <row r="135" spans="1:20" hidden="1" x14ac:dyDescent="0.25">
      <c r="A135" t="s">
        <v>13</v>
      </c>
      <c r="B135" s="12" t="s">
        <v>561</v>
      </c>
      <c r="C135" s="16" t="s">
        <v>167</v>
      </c>
      <c r="D135" s="34">
        <v>16</v>
      </c>
      <c r="E135" s="3" t="s">
        <v>16</v>
      </c>
      <c r="F135" s="8" t="s">
        <v>176</v>
      </c>
      <c r="G135" s="8" t="s">
        <v>177</v>
      </c>
      <c r="H135" s="8" t="s">
        <v>178</v>
      </c>
      <c r="I135" s="8" t="s">
        <v>179</v>
      </c>
      <c r="J135" s="8"/>
      <c r="K135" s="8"/>
      <c r="L135" s="8"/>
      <c r="M135" s="8"/>
      <c r="N135" s="8"/>
      <c r="O135" s="8"/>
      <c r="P135" s="8"/>
      <c r="Q135" s="8"/>
      <c r="R135" s="24"/>
      <c r="S135" s="25"/>
      <c r="T135" s="25"/>
    </row>
    <row r="136" spans="1:20" hidden="1" x14ac:dyDescent="0.25">
      <c r="A136" t="s">
        <v>13</v>
      </c>
      <c r="B136" s="12" t="s">
        <v>561</v>
      </c>
      <c r="C136" s="16" t="s">
        <v>167</v>
      </c>
      <c r="D136" s="34">
        <v>16</v>
      </c>
      <c r="E136" s="4" t="s">
        <v>5</v>
      </c>
      <c r="F136" s="5">
        <v>1</v>
      </c>
      <c r="G136" s="5">
        <v>1</v>
      </c>
      <c r="H136" s="5"/>
      <c r="I136" s="5">
        <v>1</v>
      </c>
      <c r="J136" s="5"/>
      <c r="K136" s="5"/>
      <c r="L136" s="5"/>
      <c r="M136" s="5"/>
      <c r="N136" s="5"/>
      <c r="O136" s="5"/>
      <c r="P136" s="14">
        <f>SUM(F136:M136)</f>
        <v>3</v>
      </c>
      <c r="Q136" s="14"/>
      <c r="R136" s="24">
        <f t="shared" ref="R136" si="115">O136/$Q$444</f>
        <v>0</v>
      </c>
      <c r="S136" s="25">
        <f t="shared" ref="S136" si="116">P136/$Q$444</f>
        <v>6.0483870967741934E-3</v>
      </c>
      <c r="T136" s="25"/>
    </row>
    <row r="137" spans="1:20" hidden="1" x14ac:dyDescent="0.25">
      <c r="A137" t="s">
        <v>13</v>
      </c>
      <c r="B137" s="12" t="s">
        <v>561</v>
      </c>
      <c r="C137" s="16" t="s">
        <v>167</v>
      </c>
      <c r="D137" s="34">
        <v>16</v>
      </c>
      <c r="E137" s="2" t="s">
        <v>6</v>
      </c>
      <c r="F137" s="1"/>
      <c r="G137" s="1"/>
      <c r="H137" s="1">
        <v>1</v>
      </c>
      <c r="I137" s="1"/>
      <c r="J137" s="1"/>
      <c r="K137" s="1"/>
      <c r="L137" s="1"/>
      <c r="M137" s="1"/>
      <c r="N137" s="1"/>
      <c r="O137" s="1"/>
      <c r="P137" s="6"/>
      <c r="Q137" s="6">
        <f>SUM(F137:M137)</f>
        <v>1</v>
      </c>
      <c r="R137" s="24">
        <f t="shared" si="58"/>
        <v>0</v>
      </c>
      <c r="S137" s="25"/>
      <c r="T137" s="25">
        <f t="shared" ref="T137" si="117">Q137/$Q$444</f>
        <v>2.0161290322580645E-3</v>
      </c>
    </row>
    <row r="138" spans="1:20" hidden="1" x14ac:dyDescent="0.25">
      <c r="A138" t="s">
        <v>14</v>
      </c>
      <c r="B138" s="12" t="s">
        <v>561</v>
      </c>
      <c r="C138" s="16" t="s">
        <v>167</v>
      </c>
      <c r="D138" s="34">
        <v>16</v>
      </c>
      <c r="E138" s="3" t="s">
        <v>17</v>
      </c>
      <c r="F138" s="8" t="s">
        <v>180</v>
      </c>
      <c r="G138" s="8" t="s">
        <v>181</v>
      </c>
      <c r="H138" s="8" t="s">
        <v>182</v>
      </c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5"/>
      <c r="T138" s="25"/>
    </row>
    <row r="139" spans="1:20" hidden="1" x14ac:dyDescent="0.25">
      <c r="A139" t="s">
        <v>14</v>
      </c>
      <c r="B139" s="12" t="s">
        <v>561</v>
      </c>
      <c r="C139" s="16" t="s">
        <v>167</v>
      </c>
      <c r="D139" s="34">
        <v>16</v>
      </c>
      <c r="E139" s="4" t="s">
        <v>5</v>
      </c>
      <c r="F139" s="5"/>
      <c r="G139" s="5">
        <v>1</v>
      </c>
      <c r="H139" s="5">
        <v>1</v>
      </c>
      <c r="I139" s="5"/>
      <c r="J139" s="5"/>
      <c r="K139" s="5"/>
      <c r="L139" s="5"/>
      <c r="M139" s="5"/>
      <c r="N139" s="5"/>
      <c r="O139" s="5"/>
      <c r="P139" s="14">
        <f>SUM(F139:M139)</f>
        <v>2</v>
      </c>
      <c r="Q139" s="14"/>
      <c r="R139" s="24">
        <f t="shared" ref="R139" si="118">O139/$Q$444</f>
        <v>0</v>
      </c>
      <c r="S139" s="25">
        <f t="shared" ref="S139" si="119">P139/$Q$444</f>
        <v>4.0322580645161289E-3</v>
      </c>
      <c r="T139" s="25"/>
    </row>
    <row r="140" spans="1:20" hidden="1" x14ac:dyDescent="0.25">
      <c r="A140" t="s">
        <v>14</v>
      </c>
      <c r="B140" s="12" t="s">
        <v>561</v>
      </c>
      <c r="C140" s="16" t="s">
        <v>167</v>
      </c>
      <c r="D140" s="34">
        <v>16</v>
      </c>
      <c r="E140" s="2" t="s">
        <v>6</v>
      </c>
      <c r="F140" s="1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7"/>
      <c r="Q140" s="7">
        <f>SUM(F140:M140)</f>
        <v>1</v>
      </c>
      <c r="R140" s="24">
        <f t="shared" ref="R140:R203" si="120">P140/$Q$444</f>
        <v>0</v>
      </c>
      <c r="S140" s="25"/>
      <c r="T140" s="25">
        <f t="shared" ref="T140" si="121">Q140/$Q$444</f>
        <v>2.0161290322580645E-3</v>
      </c>
    </row>
    <row r="141" spans="1:20" hidden="1" x14ac:dyDescent="0.25">
      <c r="A141" t="s">
        <v>7</v>
      </c>
      <c r="B141" s="12" t="s">
        <v>561</v>
      </c>
      <c r="C141" s="16" t="s">
        <v>183</v>
      </c>
      <c r="D141" s="34">
        <v>17</v>
      </c>
      <c r="E141" s="3" t="s">
        <v>34</v>
      </c>
      <c r="F141" s="8" t="s">
        <v>184</v>
      </c>
      <c r="G141" s="8" t="s">
        <v>185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5"/>
      <c r="T141" s="25"/>
    </row>
    <row r="142" spans="1:20" hidden="1" x14ac:dyDescent="0.25">
      <c r="A142" t="s">
        <v>7</v>
      </c>
      <c r="B142" s="12" t="s">
        <v>561</v>
      </c>
      <c r="C142" s="16" t="s">
        <v>183</v>
      </c>
      <c r="D142" s="34">
        <v>17</v>
      </c>
      <c r="E142" s="4" t="s">
        <v>5</v>
      </c>
      <c r="F142" s="5">
        <v>1</v>
      </c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14">
        <f>SUM(F142:M142)</f>
        <v>2</v>
      </c>
      <c r="Q142" s="14"/>
      <c r="R142" s="24">
        <f t="shared" ref="R142" si="122">O142/$Q$444</f>
        <v>0</v>
      </c>
      <c r="S142" s="25">
        <f t="shared" ref="S142" si="123">P142/$Q$444</f>
        <v>4.0322580645161289E-3</v>
      </c>
      <c r="T142" s="25"/>
    </row>
    <row r="143" spans="1:20" hidden="1" x14ac:dyDescent="0.25">
      <c r="A143" t="s">
        <v>7</v>
      </c>
      <c r="B143" s="12" t="s">
        <v>561</v>
      </c>
      <c r="C143" s="16" t="s">
        <v>183</v>
      </c>
      <c r="D143" s="34">
        <v>17</v>
      </c>
      <c r="E143" s="2" t="s">
        <v>6</v>
      </c>
      <c r="F143" s="1"/>
      <c r="G143" s="1"/>
      <c r="H143" s="1"/>
      <c r="I143" s="1"/>
      <c r="J143" s="1"/>
      <c r="P143" s="6"/>
      <c r="Q143" s="6">
        <f>SUM(F143:M143)</f>
        <v>0</v>
      </c>
      <c r="R143" s="24">
        <f t="shared" si="120"/>
        <v>0</v>
      </c>
      <c r="S143" s="25"/>
      <c r="T143" s="25">
        <f t="shared" ref="T143" si="124">Q143/$Q$444</f>
        <v>0</v>
      </c>
    </row>
    <row r="144" spans="1:20" hidden="1" x14ac:dyDescent="0.25">
      <c r="A144" t="s">
        <v>8</v>
      </c>
      <c r="B144" s="12" t="s">
        <v>561</v>
      </c>
      <c r="C144" s="16" t="s">
        <v>183</v>
      </c>
      <c r="D144" s="34">
        <v>17</v>
      </c>
      <c r="E144" s="3" t="s">
        <v>9</v>
      </c>
      <c r="F144" s="8" t="s">
        <v>186</v>
      </c>
      <c r="G144" s="8" t="s">
        <v>187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5"/>
      <c r="T144" s="25"/>
    </row>
    <row r="145" spans="1:20" hidden="1" x14ac:dyDescent="0.25">
      <c r="A145" t="s">
        <v>8</v>
      </c>
      <c r="B145" s="12" t="s">
        <v>561</v>
      </c>
      <c r="C145" s="16" t="s">
        <v>183</v>
      </c>
      <c r="D145" s="34">
        <v>17</v>
      </c>
      <c r="E145" s="4" t="s">
        <v>5</v>
      </c>
      <c r="F145" s="5"/>
      <c r="G145" s="5">
        <v>1</v>
      </c>
      <c r="H145" s="5"/>
      <c r="I145" s="5"/>
      <c r="J145" s="5"/>
      <c r="K145" s="5"/>
      <c r="L145" s="5"/>
      <c r="M145" s="5"/>
      <c r="N145" s="5"/>
      <c r="O145" s="5"/>
      <c r="P145" s="14">
        <f>SUM(F145:M145)</f>
        <v>1</v>
      </c>
      <c r="Q145" s="14"/>
      <c r="R145" s="24">
        <f t="shared" ref="R145" si="125">O145/$Q$444</f>
        <v>0</v>
      </c>
      <c r="S145" s="25">
        <f t="shared" ref="S145" si="126">P145/$Q$444</f>
        <v>2.0161290322580645E-3</v>
      </c>
      <c r="T145" s="25"/>
    </row>
    <row r="146" spans="1:20" hidden="1" x14ac:dyDescent="0.25">
      <c r="A146" t="s">
        <v>8</v>
      </c>
      <c r="B146" s="12" t="s">
        <v>561</v>
      </c>
      <c r="C146" s="16" t="s">
        <v>183</v>
      </c>
      <c r="D146" s="34">
        <v>17</v>
      </c>
      <c r="E146" s="2" t="s">
        <v>6</v>
      </c>
      <c r="F146" s="1">
        <v>1</v>
      </c>
      <c r="G146" s="1"/>
      <c r="H146" s="1"/>
      <c r="I146" s="1"/>
      <c r="J146" s="1"/>
      <c r="P146" s="6"/>
      <c r="Q146" s="6">
        <f>SUM(F146:M146)</f>
        <v>1</v>
      </c>
      <c r="R146" s="24">
        <f t="shared" si="120"/>
        <v>0</v>
      </c>
      <c r="S146" s="25"/>
      <c r="T146" s="25">
        <f t="shared" ref="T146" si="127">Q146/$Q$444</f>
        <v>2.0161290322580645E-3</v>
      </c>
    </row>
    <row r="147" spans="1:20" hidden="1" x14ac:dyDescent="0.25">
      <c r="A147" t="s">
        <v>12</v>
      </c>
      <c r="B147" s="12" t="s">
        <v>561</v>
      </c>
      <c r="C147" s="16" t="s">
        <v>183</v>
      </c>
      <c r="D147" s="34">
        <v>17</v>
      </c>
      <c r="E147" s="3" t="s">
        <v>39</v>
      </c>
      <c r="F147" s="8" t="s">
        <v>188</v>
      </c>
      <c r="G147" s="8" t="s">
        <v>189</v>
      </c>
      <c r="H147" s="8" t="s">
        <v>190</v>
      </c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5"/>
      <c r="T147" s="25"/>
    </row>
    <row r="148" spans="1:20" hidden="1" x14ac:dyDescent="0.25">
      <c r="A148" t="s">
        <v>12</v>
      </c>
      <c r="B148" s="12" t="s">
        <v>561</v>
      </c>
      <c r="C148" s="16" t="s">
        <v>183</v>
      </c>
      <c r="D148" s="34">
        <v>17</v>
      </c>
      <c r="E148" s="4" t="s">
        <v>5</v>
      </c>
      <c r="F148" s="5">
        <v>1</v>
      </c>
      <c r="G148" s="5"/>
      <c r="H148" s="5"/>
      <c r="I148" s="5"/>
      <c r="J148" s="5"/>
      <c r="K148" s="5"/>
      <c r="L148" s="5"/>
      <c r="M148" s="5"/>
      <c r="N148" s="5"/>
      <c r="O148" s="5"/>
      <c r="P148" s="14">
        <f>SUM(F148:M148)</f>
        <v>1</v>
      </c>
      <c r="Q148" s="14"/>
      <c r="R148" s="24">
        <f t="shared" ref="R148" si="128">O148/$Q$444</f>
        <v>0</v>
      </c>
      <c r="S148" s="25">
        <f t="shared" ref="S148" si="129">P148/$Q$444</f>
        <v>2.0161290322580645E-3</v>
      </c>
      <c r="T148" s="25"/>
    </row>
    <row r="149" spans="1:20" hidden="1" x14ac:dyDescent="0.25">
      <c r="A149" t="s">
        <v>12</v>
      </c>
      <c r="B149" s="12" t="s">
        <v>561</v>
      </c>
      <c r="C149" s="16" t="s">
        <v>183</v>
      </c>
      <c r="D149" s="34">
        <v>17</v>
      </c>
      <c r="E149" s="2" t="s">
        <v>6</v>
      </c>
      <c r="F149" s="1"/>
      <c r="G149" s="1">
        <v>1</v>
      </c>
      <c r="H149" s="1">
        <v>1</v>
      </c>
      <c r="I149" s="1"/>
      <c r="J149" s="1"/>
      <c r="K149" s="1"/>
      <c r="L149" s="1"/>
      <c r="M149" s="1"/>
      <c r="N149" s="1"/>
      <c r="O149" s="1"/>
      <c r="P149" s="6"/>
      <c r="Q149" s="6">
        <f>SUM(F149:M149)</f>
        <v>2</v>
      </c>
      <c r="R149" s="24">
        <f t="shared" si="120"/>
        <v>0</v>
      </c>
      <c r="S149" s="25"/>
      <c r="T149" s="25">
        <f>Q149/$Q$444</f>
        <v>4.0322580645161289E-3</v>
      </c>
    </row>
    <row r="150" spans="1:20" hidden="1" x14ac:dyDescent="0.25">
      <c r="A150" t="s">
        <v>13</v>
      </c>
      <c r="B150" s="12" t="s">
        <v>561</v>
      </c>
      <c r="C150" s="16" t="s">
        <v>183</v>
      </c>
      <c r="D150" s="34">
        <v>17</v>
      </c>
      <c r="E150" s="3" t="s">
        <v>16</v>
      </c>
      <c r="F150" s="8" t="s">
        <v>191</v>
      </c>
      <c r="G150" s="8" t="s">
        <v>192</v>
      </c>
      <c r="H150" s="8" t="s">
        <v>193</v>
      </c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5"/>
      <c r="T150" s="25"/>
    </row>
    <row r="151" spans="1:20" hidden="1" x14ac:dyDescent="0.25">
      <c r="A151" t="s">
        <v>13</v>
      </c>
      <c r="B151" s="12" t="s">
        <v>561</v>
      </c>
      <c r="C151" s="16" t="s">
        <v>183</v>
      </c>
      <c r="D151" s="34">
        <v>17</v>
      </c>
      <c r="E151" s="4" t="s">
        <v>5</v>
      </c>
      <c r="F151" s="5"/>
      <c r="G151" s="5"/>
      <c r="H151" s="5">
        <v>1</v>
      </c>
      <c r="I151" s="5"/>
      <c r="J151" s="5"/>
      <c r="K151" s="5"/>
      <c r="L151" s="5"/>
      <c r="M151" s="5"/>
      <c r="N151" s="5"/>
      <c r="O151" s="5"/>
      <c r="P151" s="14">
        <f>SUM(F151:M151)</f>
        <v>1</v>
      </c>
      <c r="Q151" s="14"/>
      <c r="R151" s="24">
        <f t="shared" ref="R151" si="130">O151/$Q$444</f>
        <v>0</v>
      </c>
      <c r="S151" s="25">
        <f t="shared" ref="S151" si="131">P151/$Q$444</f>
        <v>2.0161290322580645E-3</v>
      </c>
      <c r="T151" s="25"/>
    </row>
    <row r="152" spans="1:20" hidden="1" x14ac:dyDescent="0.25">
      <c r="A152" t="s">
        <v>13</v>
      </c>
      <c r="B152" s="12" t="s">
        <v>561</v>
      </c>
      <c r="C152" s="16" t="s">
        <v>183</v>
      </c>
      <c r="D152" s="34">
        <v>17</v>
      </c>
      <c r="E152" s="2" t="s">
        <v>6</v>
      </c>
      <c r="F152" s="1">
        <v>1</v>
      </c>
      <c r="G152" s="1">
        <v>1</v>
      </c>
      <c r="H152" s="1"/>
      <c r="I152" s="1"/>
      <c r="J152" s="1"/>
      <c r="K152" s="1"/>
      <c r="L152" s="1"/>
      <c r="M152" s="1"/>
      <c r="N152" s="1"/>
      <c r="O152" s="1"/>
      <c r="P152" s="6"/>
      <c r="Q152" s="6">
        <f>SUM(F152:M152)</f>
        <v>2</v>
      </c>
      <c r="R152" s="24">
        <f t="shared" si="120"/>
        <v>0</v>
      </c>
      <c r="S152" s="25"/>
      <c r="T152" s="25">
        <f t="shared" ref="T152" si="132">Q152/$Q$444</f>
        <v>4.0322580645161289E-3</v>
      </c>
    </row>
    <row r="153" spans="1:20" hidden="1" x14ac:dyDescent="0.25">
      <c r="A153" t="s">
        <v>14</v>
      </c>
      <c r="B153" s="12" t="s">
        <v>561</v>
      </c>
      <c r="C153" s="16" t="s">
        <v>183</v>
      </c>
      <c r="D153" s="34">
        <v>17</v>
      </c>
      <c r="E153" s="3" t="s">
        <v>17</v>
      </c>
      <c r="F153" s="8" t="s">
        <v>194</v>
      </c>
      <c r="G153" s="8" t="s">
        <v>195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5"/>
      <c r="T153" s="25"/>
    </row>
    <row r="154" spans="1:20" hidden="1" x14ac:dyDescent="0.25">
      <c r="A154" t="s">
        <v>14</v>
      </c>
      <c r="B154" s="12" t="s">
        <v>561</v>
      </c>
      <c r="C154" s="16" t="s">
        <v>183</v>
      </c>
      <c r="D154" s="34">
        <v>17</v>
      </c>
      <c r="E154" s="4" t="s">
        <v>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>
        <f>SUM(F154:M154)</f>
        <v>0</v>
      </c>
      <c r="Q154" s="14"/>
      <c r="R154" s="24">
        <f t="shared" ref="R154" si="133">O154/$Q$444</f>
        <v>0</v>
      </c>
      <c r="S154" s="25">
        <f t="shared" ref="S154" si="134">P154/$Q$444</f>
        <v>0</v>
      </c>
      <c r="T154" s="25"/>
    </row>
    <row r="155" spans="1:20" hidden="1" x14ac:dyDescent="0.25">
      <c r="A155" t="s">
        <v>14</v>
      </c>
      <c r="B155" s="12" t="s">
        <v>561</v>
      </c>
      <c r="C155" s="16" t="s">
        <v>183</v>
      </c>
      <c r="D155" s="34">
        <v>17</v>
      </c>
      <c r="E155" s="2" t="s">
        <v>6</v>
      </c>
      <c r="F155" s="1">
        <v>1</v>
      </c>
      <c r="G155" s="1">
        <v>1</v>
      </c>
      <c r="H155" s="1"/>
      <c r="I155" s="1"/>
      <c r="J155" s="1"/>
      <c r="K155" s="1"/>
      <c r="L155" s="1"/>
      <c r="M155" s="1"/>
      <c r="N155" s="1"/>
      <c r="O155" s="1"/>
      <c r="P155" s="7"/>
      <c r="Q155" s="7">
        <f>SUM(F155:M155)</f>
        <v>2</v>
      </c>
      <c r="R155" s="24">
        <f t="shared" si="120"/>
        <v>0</v>
      </c>
      <c r="S155" s="25"/>
      <c r="T155" s="25">
        <f t="shared" ref="T155" si="135">Q155/$Q$444</f>
        <v>4.0322580645161289E-3</v>
      </c>
    </row>
    <row r="156" spans="1:20" hidden="1" x14ac:dyDescent="0.25">
      <c r="A156" t="s">
        <v>7</v>
      </c>
      <c r="B156" s="12" t="s">
        <v>561</v>
      </c>
      <c r="C156" s="16" t="s">
        <v>196</v>
      </c>
      <c r="D156" s="34">
        <v>18</v>
      </c>
      <c r="E156" s="3" t="s">
        <v>34</v>
      </c>
      <c r="F156" s="8" t="s">
        <v>197</v>
      </c>
      <c r="G156" s="8" t="s">
        <v>198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5"/>
      <c r="T156" s="25"/>
    </row>
    <row r="157" spans="1:20" hidden="1" x14ac:dyDescent="0.25">
      <c r="A157" t="s">
        <v>7</v>
      </c>
      <c r="B157" s="12" t="s">
        <v>561</v>
      </c>
      <c r="C157" s="16" t="s">
        <v>196</v>
      </c>
      <c r="D157" s="34">
        <v>18</v>
      </c>
      <c r="E157" s="4" t="s">
        <v>5</v>
      </c>
      <c r="F157" s="5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14">
        <f>SUM(F157:M157)</f>
        <v>1</v>
      </c>
      <c r="Q157" s="14"/>
      <c r="R157" s="24">
        <f t="shared" ref="R157" si="136">O157/$Q$444</f>
        <v>0</v>
      </c>
      <c r="S157" s="25">
        <f t="shared" ref="S157" si="137">P157/$Q$444</f>
        <v>2.0161290322580645E-3</v>
      </c>
      <c r="T157" s="25"/>
    </row>
    <row r="158" spans="1:20" hidden="1" x14ac:dyDescent="0.25">
      <c r="A158" t="s">
        <v>7</v>
      </c>
      <c r="B158" s="12" t="s">
        <v>561</v>
      </c>
      <c r="C158" s="16" t="s">
        <v>196</v>
      </c>
      <c r="D158" s="34">
        <v>18</v>
      </c>
      <c r="E158" s="2" t="s">
        <v>6</v>
      </c>
      <c r="F158" s="1"/>
      <c r="G158" s="1">
        <v>1</v>
      </c>
      <c r="H158" s="1"/>
      <c r="I158" s="1"/>
      <c r="J158" s="1"/>
      <c r="P158" s="6"/>
      <c r="Q158" s="6">
        <f>SUM(F158:M158)</f>
        <v>1</v>
      </c>
      <c r="R158" s="24">
        <f t="shared" si="120"/>
        <v>0</v>
      </c>
      <c r="S158" s="25"/>
      <c r="T158" s="25">
        <f t="shared" ref="T158" si="138">Q158/$Q$444</f>
        <v>2.0161290322580645E-3</v>
      </c>
    </row>
    <row r="159" spans="1:20" hidden="1" x14ac:dyDescent="0.25">
      <c r="A159" t="s">
        <v>8</v>
      </c>
      <c r="B159" s="12" t="s">
        <v>561</v>
      </c>
      <c r="C159" s="16" t="s">
        <v>196</v>
      </c>
      <c r="D159" s="34">
        <v>18</v>
      </c>
      <c r="E159" s="3" t="s">
        <v>9</v>
      </c>
      <c r="F159" s="8" t="s">
        <v>199</v>
      </c>
      <c r="G159" s="8" t="s">
        <v>200</v>
      </c>
      <c r="H159" s="8" t="s">
        <v>201</v>
      </c>
      <c r="I159" s="8" t="s">
        <v>202</v>
      </c>
      <c r="J159" s="8"/>
      <c r="K159" s="8"/>
      <c r="L159" s="8"/>
      <c r="M159" s="8"/>
      <c r="N159" s="8"/>
      <c r="O159" s="8"/>
      <c r="P159" s="8"/>
      <c r="Q159" s="8"/>
      <c r="R159" s="24"/>
      <c r="S159" s="25"/>
      <c r="T159" s="25"/>
    </row>
    <row r="160" spans="1:20" hidden="1" x14ac:dyDescent="0.25">
      <c r="A160" t="s">
        <v>8</v>
      </c>
      <c r="B160" s="12" t="s">
        <v>561</v>
      </c>
      <c r="C160" s="16" t="s">
        <v>196</v>
      </c>
      <c r="D160" s="34">
        <v>18</v>
      </c>
      <c r="E160" s="4" t="s">
        <v>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>
        <f>SUM(F160:M160)</f>
        <v>0</v>
      </c>
      <c r="Q160" s="14"/>
      <c r="R160" s="24">
        <f t="shared" ref="R160" si="139">O160/$Q$444</f>
        <v>0</v>
      </c>
      <c r="S160" s="25">
        <f t="shared" ref="S160" si="140">P160/$Q$444</f>
        <v>0</v>
      </c>
      <c r="T160" s="25"/>
    </row>
    <row r="161" spans="1:20" hidden="1" x14ac:dyDescent="0.25">
      <c r="A161" t="s">
        <v>8</v>
      </c>
      <c r="B161" s="12" t="s">
        <v>561</v>
      </c>
      <c r="C161" s="16" t="s">
        <v>196</v>
      </c>
      <c r="D161" s="34">
        <v>18</v>
      </c>
      <c r="E161" s="2" t="s">
        <v>6</v>
      </c>
      <c r="F161" s="1">
        <v>1</v>
      </c>
      <c r="G161" s="1">
        <v>1</v>
      </c>
      <c r="H161" s="1"/>
      <c r="I161" s="1">
        <v>1</v>
      </c>
      <c r="J161" s="1"/>
      <c r="P161" s="6"/>
      <c r="Q161" s="6">
        <f>SUM(F161:M161)</f>
        <v>3</v>
      </c>
      <c r="R161" s="24">
        <f t="shared" si="120"/>
        <v>0</v>
      </c>
      <c r="S161" s="25"/>
      <c r="T161" s="25">
        <f t="shared" ref="T161" si="141">Q161/$Q$444</f>
        <v>6.0483870967741934E-3</v>
      </c>
    </row>
    <row r="162" spans="1:20" hidden="1" x14ac:dyDescent="0.25">
      <c r="A162" t="s">
        <v>12</v>
      </c>
      <c r="B162" s="12" t="s">
        <v>561</v>
      </c>
      <c r="C162" s="16" t="s">
        <v>196</v>
      </c>
      <c r="D162" s="34">
        <v>18</v>
      </c>
      <c r="E162" s="3" t="s">
        <v>39</v>
      </c>
      <c r="F162" s="8" t="s">
        <v>203</v>
      </c>
      <c r="G162" s="8" t="s">
        <v>204</v>
      </c>
      <c r="H162" s="8" t="s">
        <v>205</v>
      </c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5"/>
      <c r="T162" s="25"/>
    </row>
    <row r="163" spans="1:20" hidden="1" x14ac:dyDescent="0.25">
      <c r="A163" t="s">
        <v>12</v>
      </c>
      <c r="B163" s="12" t="s">
        <v>561</v>
      </c>
      <c r="C163" s="16" t="s">
        <v>196</v>
      </c>
      <c r="D163" s="34">
        <v>18</v>
      </c>
      <c r="E163" s="4" t="s">
        <v>5</v>
      </c>
      <c r="F163" s="5"/>
      <c r="G163" s="5">
        <v>1</v>
      </c>
      <c r="H163" s="5">
        <v>1</v>
      </c>
      <c r="I163" s="5"/>
      <c r="J163" s="5"/>
      <c r="K163" s="5"/>
      <c r="L163" s="5"/>
      <c r="M163" s="5"/>
      <c r="N163" s="5"/>
      <c r="O163" s="5"/>
      <c r="P163" s="14">
        <f>SUM(F163:M163)</f>
        <v>2</v>
      </c>
      <c r="Q163" s="14"/>
      <c r="R163" s="24">
        <f t="shared" ref="R163" si="142">O163/$Q$444</f>
        <v>0</v>
      </c>
      <c r="S163" s="25">
        <f t="shared" ref="S163" si="143">P163/$Q$444</f>
        <v>4.0322580645161289E-3</v>
      </c>
      <c r="T163" s="25"/>
    </row>
    <row r="164" spans="1:20" hidden="1" x14ac:dyDescent="0.25">
      <c r="A164" t="s">
        <v>12</v>
      </c>
      <c r="B164" s="12" t="s">
        <v>561</v>
      </c>
      <c r="C164" s="16" t="s">
        <v>196</v>
      </c>
      <c r="D164" s="34">
        <v>18</v>
      </c>
      <c r="E164" s="2" t="s">
        <v>6</v>
      </c>
      <c r="F164" s="1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6"/>
      <c r="Q164" s="6">
        <f>SUM(F164:M164)</f>
        <v>1</v>
      </c>
      <c r="R164" s="24">
        <f t="shared" si="120"/>
        <v>0</v>
      </c>
      <c r="S164" s="25"/>
      <c r="T164" s="25">
        <f>Q164/$Q$444</f>
        <v>2.0161290322580645E-3</v>
      </c>
    </row>
    <row r="165" spans="1:20" hidden="1" x14ac:dyDescent="0.25">
      <c r="A165" t="s">
        <v>13</v>
      </c>
      <c r="B165" s="12" t="s">
        <v>561</v>
      </c>
      <c r="C165" s="16" t="s">
        <v>196</v>
      </c>
      <c r="D165" s="34">
        <v>18</v>
      </c>
      <c r="E165" s="3" t="s">
        <v>16</v>
      </c>
      <c r="F165" s="8" t="s">
        <v>206</v>
      </c>
      <c r="G165" s="8" t="s">
        <v>207</v>
      </c>
      <c r="H165" s="8" t="s">
        <v>208</v>
      </c>
      <c r="I165" s="8" t="s">
        <v>209</v>
      </c>
      <c r="J165" s="8" t="s">
        <v>210</v>
      </c>
      <c r="K165" s="8"/>
      <c r="L165" s="8"/>
      <c r="M165" s="8"/>
      <c r="N165" s="8"/>
      <c r="O165" s="8"/>
      <c r="P165" s="8"/>
      <c r="Q165" s="8"/>
      <c r="R165" s="24"/>
      <c r="S165" s="25"/>
      <c r="T165" s="25"/>
    </row>
    <row r="166" spans="1:20" hidden="1" x14ac:dyDescent="0.25">
      <c r="A166" t="s">
        <v>13</v>
      </c>
      <c r="B166" s="12" t="s">
        <v>561</v>
      </c>
      <c r="C166" s="16" t="s">
        <v>196</v>
      </c>
      <c r="D166" s="34">
        <v>18</v>
      </c>
      <c r="E166" s="4" t="s">
        <v>5</v>
      </c>
      <c r="F166" s="5">
        <v>1</v>
      </c>
      <c r="G166" s="5">
        <v>1</v>
      </c>
      <c r="H166" s="5">
        <v>1</v>
      </c>
      <c r="I166" s="5"/>
      <c r="J166" s="5"/>
      <c r="K166" s="5"/>
      <c r="L166" s="5"/>
      <c r="M166" s="5"/>
      <c r="N166" s="5"/>
      <c r="O166" s="5"/>
      <c r="P166" s="14">
        <f>SUM(F166:M166)</f>
        <v>3</v>
      </c>
      <c r="Q166" s="14"/>
      <c r="R166" s="24">
        <f t="shared" ref="R166" si="144">O166/$Q$444</f>
        <v>0</v>
      </c>
      <c r="S166" s="25">
        <f t="shared" ref="S166" si="145">P166/$Q$444</f>
        <v>6.0483870967741934E-3</v>
      </c>
      <c r="T166" s="25"/>
    </row>
    <row r="167" spans="1:20" hidden="1" x14ac:dyDescent="0.25">
      <c r="A167" t="s">
        <v>13</v>
      </c>
      <c r="B167" s="12" t="s">
        <v>561</v>
      </c>
      <c r="C167" s="16" t="s">
        <v>196</v>
      </c>
      <c r="D167" s="34">
        <v>18</v>
      </c>
      <c r="E167" s="2" t="s">
        <v>6</v>
      </c>
      <c r="F167" s="1"/>
      <c r="G167" s="1"/>
      <c r="H167" s="1"/>
      <c r="I167" s="1">
        <v>1</v>
      </c>
      <c r="J167" s="1">
        <v>1</v>
      </c>
      <c r="K167" s="1"/>
      <c r="L167" s="1"/>
      <c r="M167" s="1"/>
      <c r="N167" s="1"/>
      <c r="O167" s="1"/>
      <c r="P167" s="6"/>
      <c r="Q167" s="6">
        <f>SUM(F167:M167)</f>
        <v>2</v>
      </c>
      <c r="R167" s="24">
        <f t="shared" si="120"/>
        <v>0</v>
      </c>
      <c r="S167" s="25"/>
      <c r="T167" s="25">
        <f t="shared" ref="T167" si="146">Q167/$Q$444</f>
        <v>4.0322580645161289E-3</v>
      </c>
    </row>
    <row r="168" spans="1:20" hidden="1" x14ac:dyDescent="0.25">
      <c r="A168" t="s">
        <v>14</v>
      </c>
      <c r="B168" s="12" t="s">
        <v>561</v>
      </c>
      <c r="C168" s="16" t="s">
        <v>196</v>
      </c>
      <c r="D168" s="34">
        <v>18</v>
      </c>
      <c r="E168" s="3" t="s">
        <v>17</v>
      </c>
      <c r="F168" s="8" t="s">
        <v>211</v>
      </c>
      <c r="G168" s="8" t="s">
        <v>212</v>
      </c>
      <c r="H168" s="8" t="s">
        <v>213</v>
      </c>
      <c r="I168" s="8" t="s">
        <v>214</v>
      </c>
      <c r="J168" s="8"/>
      <c r="K168" s="8"/>
      <c r="L168" s="8"/>
      <c r="M168" s="8"/>
      <c r="N168" s="8"/>
      <c r="O168" s="8"/>
      <c r="P168" s="8"/>
      <c r="Q168" s="8"/>
      <c r="R168" s="24"/>
      <c r="S168" s="25"/>
      <c r="T168" s="25"/>
    </row>
    <row r="169" spans="1:20" hidden="1" x14ac:dyDescent="0.25">
      <c r="A169" t="s">
        <v>14</v>
      </c>
      <c r="B169" s="12" t="s">
        <v>561</v>
      </c>
      <c r="C169" s="16" t="s">
        <v>196</v>
      </c>
      <c r="D169" s="34">
        <v>18</v>
      </c>
      <c r="E169" s="4" t="s">
        <v>5</v>
      </c>
      <c r="F169" s="5">
        <v>1</v>
      </c>
      <c r="G169" s="5">
        <v>1</v>
      </c>
      <c r="H169" s="5">
        <v>1</v>
      </c>
      <c r="I169" s="5"/>
      <c r="J169" s="5"/>
      <c r="K169" s="5"/>
      <c r="L169" s="5"/>
      <c r="M169" s="5"/>
      <c r="N169" s="5"/>
      <c r="O169" s="5"/>
      <c r="P169" s="14">
        <f>SUM(F169:M169)</f>
        <v>3</v>
      </c>
      <c r="Q169" s="14"/>
      <c r="R169" s="24">
        <f t="shared" ref="R169" si="147">O169/$Q$444</f>
        <v>0</v>
      </c>
      <c r="S169" s="25">
        <f t="shared" ref="S169" si="148">P169/$Q$444</f>
        <v>6.0483870967741934E-3</v>
      </c>
      <c r="T169" s="25"/>
    </row>
    <row r="170" spans="1:20" hidden="1" x14ac:dyDescent="0.25">
      <c r="A170" t="s">
        <v>14</v>
      </c>
      <c r="B170" s="12" t="s">
        <v>561</v>
      </c>
      <c r="C170" s="16" t="s">
        <v>196</v>
      </c>
      <c r="D170" s="34">
        <v>18</v>
      </c>
      <c r="E170" s="2" t="s">
        <v>6</v>
      </c>
      <c r="F170" s="1"/>
      <c r="G170" s="1"/>
      <c r="H170" s="1"/>
      <c r="I170" s="1">
        <v>1</v>
      </c>
      <c r="J170" s="1"/>
      <c r="K170" s="1"/>
      <c r="L170" s="1"/>
      <c r="M170" s="1"/>
      <c r="N170" s="1"/>
      <c r="O170" s="1"/>
      <c r="P170" s="7"/>
      <c r="Q170" s="7">
        <f>SUM(F170:M170)</f>
        <v>1</v>
      </c>
      <c r="R170" s="24">
        <f t="shared" si="120"/>
        <v>0</v>
      </c>
      <c r="S170" s="25"/>
      <c r="T170" s="25">
        <f t="shared" ref="T170" si="149">Q170/$Q$444</f>
        <v>2.0161290322580645E-3</v>
      </c>
    </row>
    <row r="171" spans="1:20" hidden="1" x14ac:dyDescent="0.25">
      <c r="A171" t="s">
        <v>7</v>
      </c>
      <c r="B171" s="26" t="s">
        <v>564</v>
      </c>
      <c r="C171" s="17" t="s">
        <v>216</v>
      </c>
      <c r="D171" s="34">
        <v>20</v>
      </c>
      <c r="E171" s="3" t="s">
        <v>34</v>
      </c>
      <c r="F171" s="8" t="s">
        <v>217</v>
      </c>
      <c r="G171" s="8" t="s">
        <v>218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5"/>
      <c r="T171" s="25"/>
    </row>
    <row r="172" spans="1:20" hidden="1" x14ac:dyDescent="0.25">
      <c r="A172" t="s">
        <v>7</v>
      </c>
      <c r="B172" s="26" t="s">
        <v>564</v>
      </c>
      <c r="C172" s="17" t="s">
        <v>216</v>
      </c>
      <c r="D172" s="34">
        <v>20</v>
      </c>
      <c r="E172" s="4" t="s">
        <v>5</v>
      </c>
      <c r="F172" s="5">
        <v>1</v>
      </c>
      <c r="G172" s="5">
        <v>1</v>
      </c>
      <c r="H172" s="5"/>
      <c r="I172" s="5"/>
      <c r="J172" s="5"/>
      <c r="K172" s="5"/>
      <c r="L172" s="5"/>
      <c r="M172" s="5"/>
      <c r="N172" s="5"/>
      <c r="O172" s="5"/>
      <c r="P172" s="14">
        <f>SUM(F172:M172)</f>
        <v>2</v>
      </c>
      <c r="Q172" s="14"/>
      <c r="R172" s="24">
        <f t="shared" ref="R172" si="150">O172/$Q$444</f>
        <v>0</v>
      </c>
      <c r="S172" s="25">
        <f t="shared" ref="S172" si="151">P172/$Q$444</f>
        <v>4.0322580645161289E-3</v>
      </c>
      <c r="T172" s="25"/>
    </row>
    <row r="173" spans="1:20" hidden="1" x14ac:dyDescent="0.25">
      <c r="A173" t="s">
        <v>7</v>
      </c>
      <c r="B173" s="26" t="s">
        <v>564</v>
      </c>
      <c r="C173" s="17" t="s">
        <v>216</v>
      </c>
      <c r="D173" s="34">
        <v>20</v>
      </c>
      <c r="E173" s="2" t="s">
        <v>6</v>
      </c>
      <c r="F173" s="1"/>
      <c r="G173" s="1"/>
      <c r="H173" s="1"/>
      <c r="I173" s="1"/>
      <c r="J173" s="1"/>
      <c r="P173" s="6"/>
      <c r="Q173" s="6">
        <f>SUM(F173:M173)</f>
        <v>0</v>
      </c>
      <c r="R173" s="24">
        <f t="shared" si="120"/>
        <v>0</v>
      </c>
      <c r="S173" s="25"/>
      <c r="T173" s="25">
        <f t="shared" ref="T173" si="152">Q173/$Q$444</f>
        <v>0</v>
      </c>
    </row>
    <row r="174" spans="1:20" hidden="1" x14ac:dyDescent="0.25">
      <c r="A174" t="s">
        <v>8</v>
      </c>
      <c r="B174" s="26" t="s">
        <v>564</v>
      </c>
      <c r="C174" s="17" t="s">
        <v>216</v>
      </c>
      <c r="D174" s="34">
        <v>20</v>
      </c>
      <c r="E174" s="3" t="s">
        <v>9</v>
      </c>
      <c r="F174" s="8" t="s">
        <v>219</v>
      </c>
      <c r="G174" s="8" t="s">
        <v>220</v>
      </c>
      <c r="H174" s="8" t="s">
        <v>221</v>
      </c>
      <c r="I174" s="8" t="s">
        <v>222</v>
      </c>
      <c r="J174" s="8" t="s">
        <v>223</v>
      </c>
      <c r="K174" s="8"/>
      <c r="L174" s="8"/>
      <c r="M174" s="8"/>
      <c r="N174" s="8"/>
      <c r="O174" s="8"/>
      <c r="P174" s="8"/>
      <c r="Q174" s="8"/>
      <c r="R174" s="24"/>
      <c r="S174" s="25"/>
      <c r="T174" s="25"/>
    </row>
    <row r="175" spans="1:20" hidden="1" x14ac:dyDescent="0.25">
      <c r="A175" t="s">
        <v>8</v>
      </c>
      <c r="B175" s="26" t="s">
        <v>564</v>
      </c>
      <c r="C175" s="17" t="s">
        <v>216</v>
      </c>
      <c r="D175" s="34">
        <v>20</v>
      </c>
      <c r="E175" s="4" t="s">
        <v>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/>
      <c r="L175" s="5"/>
      <c r="M175" s="5"/>
      <c r="N175" s="5"/>
      <c r="O175" s="5"/>
      <c r="P175" s="14">
        <f>SUM(F175:M175)</f>
        <v>5</v>
      </c>
      <c r="Q175" s="14"/>
      <c r="R175" s="24">
        <f t="shared" ref="R175" si="153">O175/$Q$444</f>
        <v>0</v>
      </c>
      <c r="S175" s="25">
        <f t="shared" ref="S175" si="154">P175/$Q$444</f>
        <v>1.0080645161290322E-2</v>
      </c>
      <c r="T175" s="25"/>
    </row>
    <row r="176" spans="1:20" hidden="1" x14ac:dyDescent="0.25">
      <c r="A176" t="s">
        <v>8</v>
      </c>
      <c r="B176" s="26" t="s">
        <v>564</v>
      </c>
      <c r="C176" s="17" t="s">
        <v>216</v>
      </c>
      <c r="D176" s="34">
        <v>20</v>
      </c>
      <c r="E176" s="2" t="s">
        <v>6</v>
      </c>
      <c r="F176" s="1"/>
      <c r="G176" s="1"/>
      <c r="H176" s="1"/>
      <c r="I176" s="1"/>
      <c r="J176" s="1"/>
      <c r="P176" s="6"/>
      <c r="Q176" s="6">
        <f>SUM(F176:M176)</f>
        <v>0</v>
      </c>
      <c r="R176" s="24">
        <f t="shared" si="120"/>
        <v>0</v>
      </c>
      <c r="S176" s="25"/>
      <c r="T176" s="25">
        <f t="shared" ref="T176" si="155">Q176/$Q$444</f>
        <v>0</v>
      </c>
    </row>
    <row r="177" spans="1:20" hidden="1" x14ac:dyDescent="0.25">
      <c r="A177" t="s">
        <v>12</v>
      </c>
      <c r="B177" s="26" t="s">
        <v>564</v>
      </c>
      <c r="C177" s="17" t="s">
        <v>216</v>
      </c>
      <c r="D177" s="34">
        <v>20</v>
      </c>
      <c r="E177" s="3" t="s">
        <v>39</v>
      </c>
      <c r="F177" s="8" t="s">
        <v>224</v>
      </c>
      <c r="G177" s="8" t="s">
        <v>225</v>
      </c>
      <c r="H177" s="8" t="s">
        <v>226</v>
      </c>
      <c r="I177" s="8" t="s">
        <v>227</v>
      </c>
      <c r="J177" s="8" t="s">
        <v>228</v>
      </c>
      <c r="K177" s="8" t="s">
        <v>229</v>
      </c>
      <c r="L177" s="8"/>
      <c r="M177" s="8"/>
      <c r="N177" s="8"/>
      <c r="O177" s="8"/>
      <c r="P177" s="8"/>
      <c r="Q177" s="8"/>
      <c r="R177" s="24"/>
      <c r="S177" s="25"/>
      <c r="T177" s="25"/>
    </row>
    <row r="178" spans="1:20" hidden="1" x14ac:dyDescent="0.25">
      <c r="A178" t="s">
        <v>12</v>
      </c>
      <c r="B178" s="26" t="s">
        <v>564</v>
      </c>
      <c r="C178" s="17" t="s">
        <v>216</v>
      </c>
      <c r="D178" s="34">
        <v>20</v>
      </c>
      <c r="E178" s="4" t="s">
        <v>5</v>
      </c>
      <c r="F178" s="5"/>
      <c r="G178" s="5"/>
      <c r="H178" s="5"/>
      <c r="I178" s="5">
        <v>1</v>
      </c>
      <c r="J178" s="5"/>
      <c r="K178" s="5">
        <v>1</v>
      </c>
      <c r="L178" s="5"/>
      <c r="M178" s="5"/>
      <c r="N178" s="5"/>
      <c r="O178" s="5"/>
      <c r="P178" s="14">
        <f>SUM(F178:M178)</f>
        <v>2</v>
      </c>
      <c r="Q178" s="14"/>
      <c r="R178" s="24">
        <f t="shared" ref="R178" si="156">O178/$Q$444</f>
        <v>0</v>
      </c>
      <c r="S178" s="25">
        <f t="shared" ref="S178" si="157">P178/$Q$444</f>
        <v>4.0322580645161289E-3</v>
      </c>
      <c r="T178" s="25"/>
    </row>
    <row r="179" spans="1:20" hidden="1" x14ac:dyDescent="0.25">
      <c r="A179" t="s">
        <v>12</v>
      </c>
      <c r="B179" s="26" t="s">
        <v>564</v>
      </c>
      <c r="C179" s="17" t="s">
        <v>216</v>
      </c>
      <c r="D179" s="34">
        <v>20</v>
      </c>
      <c r="E179" s="2" t="s">
        <v>6</v>
      </c>
      <c r="F179" s="1">
        <v>1</v>
      </c>
      <c r="G179" s="1">
        <v>1</v>
      </c>
      <c r="H179" s="1">
        <v>1</v>
      </c>
      <c r="I179" s="1"/>
      <c r="J179" s="1">
        <v>1</v>
      </c>
      <c r="K179" s="1"/>
      <c r="L179" s="1"/>
      <c r="M179" s="1"/>
      <c r="N179" s="1"/>
      <c r="O179" s="1"/>
      <c r="P179" s="6"/>
      <c r="Q179" s="6">
        <f>SUM(F179:M179)</f>
        <v>4</v>
      </c>
      <c r="R179" s="24">
        <f t="shared" si="120"/>
        <v>0</v>
      </c>
      <c r="S179" s="25"/>
      <c r="T179" s="25">
        <f t="shared" ref="T179" si="158">Q179/$Q$444</f>
        <v>8.0645161290322578E-3</v>
      </c>
    </row>
    <row r="180" spans="1:20" hidden="1" x14ac:dyDescent="0.25">
      <c r="A180" t="s">
        <v>13</v>
      </c>
      <c r="B180" s="26" t="s">
        <v>564</v>
      </c>
      <c r="C180" s="17" t="s">
        <v>216</v>
      </c>
      <c r="D180" s="34">
        <v>20</v>
      </c>
      <c r="E180" s="3" t="s">
        <v>16</v>
      </c>
      <c r="F180" s="8" t="s">
        <v>230</v>
      </c>
      <c r="G180" s="8" t="s">
        <v>231</v>
      </c>
      <c r="H180" s="8" t="s">
        <v>232</v>
      </c>
      <c r="I180" s="8" t="s">
        <v>233</v>
      </c>
      <c r="J180" s="8" t="s">
        <v>234</v>
      </c>
      <c r="K180" s="8"/>
      <c r="L180" s="8"/>
      <c r="M180" s="8"/>
      <c r="N180" s="8"/>
      <c r="O180" s="8"/>
      <c r="P180" s="8"/>
      <c r="Q180" s="8"/>
      <c r="R180" s="24"/>
      <c r="S180" s="25"/>
      <c r="T180" s="25"/>
    </row>
    <row r="181" spans="1:20" hidden="1" x14ac:dyDescent="0.25">
      <c r="A181" t="s">
        <v>13</v>
      </c>
      <c r="B181" s="26" t="s">
        <v>564</v>
      </c>
      <c r="C181" s="17" t="s">
        <v>216</v>
      </c>
      <c r="D181" s="34">
        <v>20</v>
      </c>
      <c r="E181" s="4" t="s">
        <v>5</v>
      </c>
      <c r="F181" s="5"/>
      <c r="G181" s="5"/>
      <c r="H181" s="5">
        <v>1</v>
      </c>
      <c r="I181" s="5"/>
      <c r="J181" s="5">
        <v>1</v>
      </c>
      <c r="K181" s="5"/>
      <c r="L181" s="5"/>
      <c r="M181" s="5"/>
      <c r="N181" s="5"/>
      <c r="O181" s="5"/>
      <c r="P181" s="14">
        <f>SUM(F181:M181)</f>
        <v>2</v>
      </c>
      <c r="Q181" s="14"/>
      <c r="R181" s="24">
        <f t="shared" ref="R181" si="159">O181/$Q$444</f>
        <v>0</v>
      </c>
      <c r="S181" s="25">
        <f t="shared" ref="S181" si="160">P181/$Q$444</f>
        <v>4.0322580645161289E-3</v>
      </c>
      <c r="T181" s="25"/>
    </row>
    <row r="182" spans="1:20" hidden="1" x14ac:dyDescent="0.25">
      <c r="A182" t="s">
        <v>13</v>
      </c>
      <c r="B182" s="26" t="s">
        <v>564</v>
      </c>
      <c r="C182" s="17" t="s">
        <v>216</v>
      </c>
      <c r="D182" s="34">
        <v>20</v>
      </c>
      <c r="E182" s="2" t="s">
        <v>6</v>
      </c>
      <c r="F182" s="1">
        <v>1</v>
      </c>
      <c r="G182" s="1">
        <v>1</v>
      </c>
      <c r="H182" s="1"/>
      <c r="I182" s="1">
        <v>1</v>
      </c>
      <c r="J182" s="1"/>
      <c r="K182" s="1"/>
      <c r="L182" s="1"/>
      <c r="M182" s="1"/>
      <c r="N182" s="1"/>
      <c r="O182" s="1"/>
      <c r="P182" s="6"/>
      <c r="Q182" s="6">
        <f>SUM(F182:M182)</f>
        <v>3</v>
      </c>
      <c r="R182" s="24">
        <f t="shared" si="120"/>
        <v>0</v>
      </c>
      <c r="S182" s="25"/>
      <c r="T182" s="25">
        <f t="shared" ref="T182" si="161">Q182/$Q$444</f>
        <v>6.0483870967741934E-3</v>
      </c>
    </row>
    <row r="183" spans="1:20" hidden="1" x14ac:dyDescent="0.25">
      <c r="A183" t="s">
        <v>14</v>
      </c>
      <c r="B183" s="26" t="s">
        <v>564</v>
      </c>
      <c r="C183" s="17" t="s">
        <v>216</v>
      </c>
      <c r="D183" s="34">
        <v>20</v>
      </c>
      <c r="E183" s="3" t="s">
        <v>17</v>
      </c>
      <c r="F183" s="8" t="s">
        <v>235</v>
      </c>
      <c r="G183" s="8" t="s">
        <v>236</v>
      </c>
      <c r="H183" s="8" t="s">
        <v>237</v>
      </c>
      <c r="I183" s="8" t="s">
        <v>238</v>
      </c>
      <c r="J183" s="8"/>
      <c r="K183" s="8"/>
      <c r="L183" s="8"/>
      <c r="M183" s="8"/>
      <c r="N183" s="8"/>
      <c r="O183" s="8"/>
      <c r="P183" s="8"/>
      <c r="Q183" s="8"/>
      <c r="R183" s="24"/>
      <c r="S183" s="25"/>
      <c r="T183" s="25"/>
    </row>
    <row r="184" spans="1:20" hidden="1" x14ac:dyDescent="0.25">
      <c r="A184" t="s">
        <v>14</v>
      </c>
      <c r="B184" s="26" t="s">
        <v>564</v>
      </c>
      <c r="C184" s="17" t="s">
        <v>216</v>
      </c>
      <c r="D184" s="34">
        <v>20</v>
      </c>
      <c r="E184" s="4" t="s">
        <v>5</v>
      </c>
      <c r="F184" s="5">
        <v>1</v>
      </c>
      <c r="G184" s="5"/>
      <c r="H184" s="5"/>
      <c r="I184" s="5">
        <v>1</v>
      </c>
      <c r="J184" s="5"/>
      <c r="K184" s="5"/>
      <c r="L184" s="5"/>
      <c r="M184" s="5"/>
      <c r="N184" s="5"/>
      <c r="O184" s="5"/>
      <c r="P184" s="14">
        <f>SUM(F184:M184)</f>
        <v>2</v>
      </c>
      <c r="Q184" s="14"/>
      <c r="R184" s="24">
        <f t="shared" ref="R184" si="162">O184/$Q$444</f>
        <v>0</v>
      </c>
      <c r="S184" s="25">
        <f t="shared" ref="S184" si="163">P184/$Q$444</f>
        <v>4.0322580645161289E-3</v>
      </c>
      <c r="T184" s="25"/>
    </row>
    <row r="185" spans="1:20" hidden="1" x14ac:dyDescent="0.25">
      <c r="A185" t="s">
        <v>14</v>
      </c>
      <c r="B185" s="26" t="s">
        <v>564</v>
      </c>
      <c r="C185" s="17" t="s">
        <v>216</v>
      </c>
      <c r="D185" s="34">
        <v>20</v>
      </c>
      <c r="E185" s="2" t="s">
        <v>6</v>
      </c>
      <c r="F185" s="1"/>
      <c r="G185" s="1">
        <v>1</v>
      </c>
      <c r="H185" s="1">
        <v>1</v>
      </c>
      <c r="I185" s="1"/>
      <c r="J185" s="1"/>
      <c r="K185" s="1"/>
      <c r="L185" s="1"/>
      <c r="M185" s="1"/>
      <c r="N185" s="1"/>
      <c r="O185" s="1"/>
      <c r="P185" s="7"/>
      <c r="Q185" s="7">
        <f>SUM(F185:M185)</f>
        <v>2</v>
      </c>
      <c r="R185" s="24">
        <f t="shared" si="120"/>
        <v>0</v>
      </c>
      <c r="S185" s="25"/>
      <c r="T185" s="25">
        <f t="shared" ref="T185" si="164">Q185/$Q$444</f>
        <v>4.0322580645161289E-3</v>
      </c>
    </row>
    <row r="186" spans="1:20" hidden="1" x14ac:dyDescent="0.25">
      <c r="A186" t="s">
        <v>7</v>
      </c>
      <c r="B186" s="26" t="s">
        <v>564</v>
      </c>
      <c r="C186" s="17" t="s">
        <v>239</v>
      </c>
      <c r="D186" s="34">
        <v>23</v>
      </c>
      <c r="E186" s="3" t="s">
        <v>34</v>
      </c>
      <c r="F186" s="8" t="s">
        <v>240</v>
      </c>
      <c r="G186" s="8" t="s">
        <v>241</v>
      </c>
      <c r="H186" s="8" t="s">
        <v>242</v>
      </c>
      <c r="I186" s="8" t="s">
        <v>243</v>
      </c>
      <c r="J186" s="8" t="s">
        <v>244</v>
      </c>
      <c r="K186" s="8"/>
      <c r="L186" s="8"/>
      <c r="M186" s="8"/>
      <c r="N186" s="8"/>
      <c r="O186" s="8"/>
      <c r="P186" s="8"/>
      <c r="Q186" s="8"/>
      <c r="R186" s="24"/>
      <c r="S186" s="25"/>
      <c r="T186" s="25"/>
    </row>
    <row r="187" spans="1:20" hidden="1" x14ac:dyDescent="0.25">
      <c r="A187" t="s">
        <v>7</v>
      </c>
      <c r="B187" s="26" t="s">
        <v>564</v>
      </c>
      <c r="C187" s="17" t="s">
        <v>239</v>
      </c>
      <c r="D187" s="34">
        <v>23</v>
      </c>
      <c r="E187" s="4" t="s">
        <v>5</v>
      </c>
      <c r="F187" s="5">
        <v>1</v>
      </c>
      <c r="G187" s="5"/>
      <c r="H187" s="5">
        <v>1</v>
      </c>
      <c r="I187" s="5">
        <v>1</v>
      </c>
      <c r="J187" s="5"/>
      <c r="K187" s="5"/>
      <c r="L187" s="5"/>
      <c r="M187" s="5"/>
      <c r="N187" s="5"/>
      <c r="O187" s="5"/>
      <c r="P187" s="14">
        <f>SUM(F187:M187)</f>
        <v>3</v>
      </c>
      <c r="Q187" s="14"/>
      <c r="R187" s="24">
        <f t="shared" ref="R187" si="165">O187/$Q$444</f>
        <v>0</v>
      </c>
      <c r="S187" s="25">
        <f t="shared" ref="S187" si="166">P187/$Q$444</f>
        <v>6.0483870967741934E-3</v>
      </c>
      <c r="T187" s="25"/>
    </row>
    <row r="188" spans="1:20" hidden="1" x14ac:dyDescent="0.25">
      <c r="A188" t="s">
        <v>7</v>
      </c>
      <c r="B188" s="26" t="s">
        <v>564</v>
      </c>
      <c r="C188" s="17" t="s">
        <v>239</v>
      </c>
      <c r="D188" s="34">
        <v>23</v>
      </c>
      <c r="E188" s="2" t="s">
        <v>6</v>
      </c>
      <c r="F188" s="1"/>
      <c r="G188" s="1">
        <v>1</v>
      </c>
      <c r="H188" s="1"/>
      <c r="I188" s="1"/>
      <c r="J188" s="1">
        <v>1</v>
      </c>
      <c r="P188" s="6"/>
      <c r="Q188" s="6">
        <f>SUM(F188:M188)</f>
        <v>2</v>
      </c>
      <c r="R188" s="24">
        <f t="shared" si="120"/>
        <v>0</v>
      </c>
      <c r="S188" s="25"/>
      <c r="T188" s="25">
        <f t="shared" ref="T188" si="167">Q188/$Q$444</f>
        <v>4.0322580645161289E-3</v>
      </c>
    </row>
    <row r="189" spans="1:20" hidden="1" x14ac:dyDescent="0.25">
      <c r="A189" t="s">
        <v>7</v>
      </c>
      <c r="B189" s="26" t="s">
        <v>564</v>
      </c>
      <c r="C189" s="17" t="s">
        <v>239</v>
      </c>
      <c r="D189" s="34">
        <v>23</v>
      </c>
      <c r="E189" s="3" t="s">
        <v>9</v>
      </c>
      <c r="F189" s="8" t="s">
        <v>245</v>
      </c>
      <c r="G189" s="8" t="s">
        <v>246</v>
      </c>
      <c r="H189" s="8" t="s">
        <v>247</v>
      </c>
      <c r="I189" s="8" t="s">
        <v>248</v>
      </c>
      <c r="J189" s="8" t="s">
        <v>249</v>
      </c>
      <c r="K189" s="8"/>
      <c r="L189" s="8"/>
      <c r="M189" s="8"/>
      <c r="N189" s="8"/>
      <c r="O189" s="8"/>
      <c r="P189" s="8"/>
      <c r="Q189" s="8"/>
      <c r="R189" s="24"/>
      <c r="S189" s="25"/>
      <c r="T189" s="25"/>
    </row>
    <row r="190" spans="1:20" hidden="1" x14ac:dyDescent="0.25">
      <c r="A190" t="s">
        <v>7</v>
      </c>
      <c r="B190" s="26" t="s">
        <v>564</v>
      </c>
      <c r="C190" s="17" t="s">
        <v>239</v>
      </c>
      <c r="D190" s="34">
        <v>23</v>
      </c>
      <c r="E190" s="4" t="s">
        <v>5</v>
      </c>
      <c r="F190" s="5"/>
      <c r="G190" s="5">
        <v>1</v>
      </c>
      <c r="H190" s="5">
        <v>1</v>
      </c>
      <c r="I190" s="5">
        <v>1</v>
      </c>
      <c r="J190" s="5"/>
      <c r="K190" s="5"/>
      <c r="L190" s="5"/>
      <c r="M190" s="5"/>
      <c r="N190" s="5"/>
      <c r="O190" s="5"/>
      <c r="P190" s="14">
        <f>SUM(F190:M190)</f>
        <v>3</v>
      </c>
      <c r="Q190" s="14"/>
      <c r="R190" s="24">
        <f t="shared" ref="R190" si="168">O190/$Q$444</f>
        <v>0</v>
      </c>
      <c r="S190" s="25">
        <f t="shared" ref="S190" si="169">P190/$Q$444</f>
        <v>6.0483870967741934E-3</v>
      </c>
      <c r="T190" s="25"/>
    </row>
    <row r="191" spans="1:20" hidden="1" x14ac:dyDescent="0.25">
      <c r="A191" t="s">
        <v>7</v>
      </c>
      <c r="B191" s="26" t="s">
        <v>564</v>
      </c>
      <c r="C191" s="17" t="s">
        <v>239</v>
      </c>
      <c r="D191" s="34">
        <v>23</v>
      </c>
      <c r="E191" s="2" t="s">
        <v>6</v>
      </c>
      <c r="F191" s="1">
        <v>1</v>
      </c>
      <c r="G191" s="1"/>
      <c r="H191" s="1"/>
      <c r="I191" s="1"/>
      <c r="J191" s="1">
        <v>1</v>
      </c>
      <c r="P191" s="6"/>
      <c r="Q191" s="6">
        <f>SUM(F191:M191)</f>
        <v>2</v>
      </c>
      <c r="R191" s="24">
        <f t="shared" si="120"/>
        <v>0</v>
      </c>
      <c r="S191" s="25"/>
      <c r="T191" s="25">
        <f t="shared" ref="T191" si="170">Q191/$Q$444</f>
        <v>4.0322580645161289E-3</v>
      </c>
    </row>
    <row r="192" spans="1:20" hidden="1" x14ac:dyDescent="0.25">
      <c r="A192" t="s">
        <v>7</v>
      </c>
      <c r="B192" s="26" t="s">
        <v>564</v>
      </c>
      <c r="C192" s="17" t="s">
        <v>239</v>
      </c>
      <c r="D192" s="34">
        <v>23</v>
      </c>
      <c r="E192" s="3" t="s">
        <v>39</v>
      </c>
      <c r="F192" s="8" t="s">
        <v>250</v>
      </c>
      <c r="G192" s="8" t="s">
        <v>251</v>
      </c>
      <c r="H192" s="8" t="s">
        <v>252</v>
      </c>
      <c r="I192" s="8" t="s">
        <v>253</v>
      </c>
      <c r="J192" s="8" t="s">
        <v>254</v>
      </c>
      <c r="K192" s="8"/>
      <c r="L192" s="8"/>
      <c r="M192" s="8"/>
      <c r="N192" s="8"/>
      <c r="O192" s="8"/>
      <c r="P192" s="8"/>
      <c r="Q192" s="8"/>
      <c r="R192" s="24"/>
      <c r="S192" s="25"/>
      <c r="T192" s="25"/>
    </row>
    <row r="193" spans="1:20" hidden="1" x14ac:dyDescent="0.25">
      <c r="A193" t="s">
        <v>7</v>
      </c>
      <c r="B193" s="26" t="s">
        <v>564</v>
      </c>
      <c r="C193" s="17" t="s">
        <v>239</v>
      </c>
      <c r="D193" s="34">
        <v>23</v>
      </c>
      <c r="E193" s="4" t="s">
        <v>5</v>
      </c>
      <c r="F193" s="5"/>
      <c r="G193" s="5"/>
      <c r="H193" s="5"/>
      <c r="I193" s="5">
        <v>1</v>
      </c>
      <c r="J193" s="5"/>
      <c r="K193" s="5"/>
      <c r="L193" s="5"/>
      <c r="M193" s="5"/>
      <c r="N193" s="5"/>
      <c r="O193" s="5"/>
      <c r="P193" s="14">
        <f>SUM(F193:M193)</f>
        <v>1</v>
      </c>
      <c r="Q193" s="14"/>
      <c r="R193" s="24">
        <f t="shared" ref="R193" si="171">O193/$Q$444</f>
        <v>0</v>
      </c>
      <c r="S193" s="25">
        <f t="shared" ref="S193" si="172">P193/$Q$444</f>
        <v>2.0161290322580645E-3</v>
      </c>
      <c r="T193" s="25"/>
    </row>
    <row r="194" spans="1:20" hidden="1" x14ac:dyDescent="0.25">
      <c r="A194" t="s">
        <v>7</v>
      </c>
      <c r="B194" s="26" t="s">
        <v>564</v>
      </c>
      <c r="C194" s="17" t="s">
        <v>239</v>
      </c>
      <c r="D194" s="34">
        <v>23</v>
      </c>
      <c r="E194" s="2" t="s">
        <v>6</v>
      </c>
      <c r="F194" s="1">
        <v>1</v>
      </c>
      <c r="G194" s="1">
        <v>1</v>
      </c>
      <c r="H194" s="1">
        <v>1</v>
      </c>
      <c r="I194" s="1"/>
      <c r="J194" s="1">
        <v>1</v>
      </c>
      <c r="K194" s="1"/>
      <c r="L194" s="1"/>
      <c r="M194" s="1"/>
      <c r="N194" s="1"/>
      <c r="O194" s="1"/>
      <c r="P194" s="6"/>
      <c r="Q194" s="6">
        <f>SUM(F194:M194)</f>
        <v>4</v>
      </c>
      <c r="R194" s="24">
        <f t="shared" si="120"/>
        <v>0</v>
      </c>
      <c r="S194" s="25"/>
      <c r="T194" s="25">
        <f>Q194/$Q$444</f>
        <v>8.0645161290322578E-3</v>
      </c>
    </row>
    <row r="195" spans="1:20" hidden="1" x14ac:dyDescent="0.25">
      <c r="A195" t="s">
        <v>7</v>
      </c>
      <c r="B195" s="26" t="s">
        <v>564</v>
      </c>
      <c r="C195" s="17" t="s">
        <v>239</v>
      </c>
      <c r="D195" s="34">
        <v>23</v>
      </c>
      <c r="E195" s="3" t="s">
        <v>16</v>
      </c>
      <c r="F195" s="8" t="s">
        <v>255</v>
      </c>
      <c r="G195" s="8" t="s">
        <v>256</v>
      </c>
      <c r="H195" s="8" t="s">
        <v>257</v>
      </c>
      <c r="I195" s="8" t="s">
        <v>258</v>
      </c>
      <c r="J195" s="8" t="s">
        <v>259</v>
      </c>
      <c r="K195" s="8"/>
      <c r="L195" s="8"/>
      <c r="M195" s="8"/>
      <c r="N195" s="8"/>
      <c r="O195" s="8"/>
      <c r="P195" s="8"/>
      <c r="Q195" s="8"/>
      <c r="R195" s="24"/>
      <c r="S195" s="25"/>
      <c r="T195" s="25"/>
    </row>
    <row r="196" spans="1:20" hidden="1" x14ac:dyDescent="0.25">
      <c r="A196" t="s">
        <v>7</v>
      </c>
      <c r="B196" s="26" t="s">
        <v>564</v>
      </c>
      <c r="C196" s="17" t="s">
        <v>239</v>
      </c>
      <c r="D196" s="34">
        <v>23</v>
      </c>
      <c r="E196" s="4" t="s">
        <v>5</v>
      </c>
      <c r="F196" s="5"/>
      <c r="G196" s="5">
        <v>1</v>
      </c>
      <c r="H196" s="5"/>
      <c r="I196" s="5"/>
      <c r="J196" s="5">
        <v>1</v>
      </c>
      <c r="K196" s="5"/>
      <c r="L196" s="5"/>
      <c r="M196" s="5"/>
      <c r="N196" s="5"/>
      <c r="O196" s="5"/>
      <c r="P196" s="14">
        <f>SUM(F196:M196)</f>
        <v>2</v>
      </c>
      <c r="Q196" s="14"/>
      <c r="R196" s="24">
        <f t="shared" ref="R196" si="173">O196/$Q$444</f>
        <v>0</v>
      </c>
      <c r="S196" s="25">
        <f t="shared" ref="S196" si="174">P196/$Q$444</f>
        <v>4.0322580645161289E-3</v>
      </c>
      <c r="T196" s="25"/>
    </row>
    <row r="197" spans="1:20" hidden="1" x14ac:dyDescent="0.25">
      <c r="A197" t="s">
        <v>7</v>
      </c>
      <c r="B197" s="26" t="s">
        <v>564</v>
      </c>
      <c r="C197" s="17" t="s">
        <v>239</v>
      </c>
      <c r="D197" s="34">
        <v>23</v>
      </c>
      <c r="E197" s="2" t="s">
        <v>6</v>
      </c>
      <c r="F197" s="1">
        <v>1</v>
      </c>
      <c r="G197" s="1"/>
      <c r="H197" s="1">
        <v>1</v>
      </c>
      <c r="I197" s="1">
        <v>1</v>
      </c>
      <c r="J197" s="1"/>
      <c r="K197" s="1"/>
      <c r="L197" s="1"/>
      <c r="M197" s="1"/>
      <c r="N197" s="1"/>
      <c r="O197" s="1"/>
      <c r="P197" s="6"/>
      <c r="Q197" s="6">
        <f>SUM(F197:M197)</f>
        <v>3</v>
      </c>
      <c r="R197" s="24">
        <f t="shared" si="120"/>
        <v>0</v>
      </c>
      <c r="S197" s="25"/>
      <c r="T197" s="25">
        <f t="shared" ref="T197" si="175">Q197/$Q$444</f>
        <v>6.0483870967741934E-3</v>
      </c>
    </row>
    <row r="198" spans="1:20" hidden="1" x14ac:dyDescent="0.25">
      <c r="A198" t="s">
        <v>7</v>
      </c>
      <c r="B198" s="26" t="s">
        <v>564</v>
      </c>
      <c r="C198" s="17" t="s">
        <v>239</v>
      </c>
      <c r="D198" s="34">
        <v>23</v>
      </c>
      <c r="E198" s="3" t="s">
        <v>17</v>
      </c>
      <c r="F198" s="8" t="s">
        <v>260</v>
      </c>
      <c r="G198" s="8" t="s">
        <v>261</v>
      </c>
      <c r="H198" s="8" t="s">
        <v>262</v>
      </c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5"/>
      <c r="T198" s="25"/>
    </row>
    <row r="199" spans="1:20" hidden="1" x14ac:dyDescent="0.25">
      <c r="A199" t="s">
        <v>7</v>
      </c>
      <c r="B199" s="26" t="s">
        <v>564</v>
      </c>
      <c r="C199" s="17" t="s">
        <v>239</v>
      </c>
      <c r="D199" s="34">
        <v>23</v>
      </c>
      <c r="E199" s="4" t="s">
        <v>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4">
        <f>SUM(F199:M199)</f>
        <v>0</v>
      </c>
      <c r="Q199" s="14"/>
      <c r="R199" s="24">
        <f t="shared" ref="R199" si="176">O199/$Q$444</f>
        <v>0</v>
      </c>
      <c r="S199" s="25">
        <f t="shared" ref="S199" si="177">P199/$Q$444</f>
        <v>0</v>
      </c>
      <c r="T199" s="25"/>
    </row>
    <row r="200" spans="1:20" hidden="1" x14ac:dyDescent="0.25">
      <c r="A200" t="s">
        <v>7</v>
      </c>
      <c r="B200" s="26" t="s">
        <v>564</v>
      </c>
      <c r="C200" s="17" t="s">
        <v>239</v>
      </c>
      <c r="D200" s="34">
        <v>23</v>
      </c>
      <c r="E200" s="2" t="s">
        <v>6</v>
      </c>
      <c r="F200" s="1">
        <v>1</v>
      </c>
      <c r="G200" s="1">
        <v>1</v>
      </c>
      <c r="H200" s="1">
        <v>1</v>
      </c>
      <c r="I200" s="1"/>
      <c r="J200" s="1"/>
      <c r="K200" s="1"/>
      <c r="L200" s="1"/>
      <c r="M200" s="1"/>
      <c r="N200" s="1"/>
      <c r="O200" s="1"/>
      <c r="P200" s="7"/>
      <c r="Q200" s="7">
        <f>SUM(F200:M200)</f>
        <v>3</v>
      </c>
      <c r="R200" s="24">
        <f t="shared" si="120"/>
        <v>0</v>
      </c>
      <c r="S200" s="25"/>
      <c r="T200" s="25">
        <f>Q200/$Q$444</f>
        <v>6.0483870967741934E-3</v>
      </c>
    </row>
    <row r="201" spans="1:20" hidden="1" x14ac:dyDescent="0.25">
      <c r="A201" t="s">
        <v>7</v>
      </c>
      <c r="B201" s="26" t="s">
        <v>564</v>
      </c>
      <c r="C201" s="17" t="s">
        <v>263</v>
      </c>
      <c r="D201" s="34">
        <v>24</v>
      </c>
      <c r="E201" s="3" t="s">
        <v>34</v>
      </c>
      <c r="F201" s="8" t="s">
        <v>264</v>
      </c>
      <c r="G201" s="8" t="s">
        <v>265</v>
      </c>
      <c r="H201" s="8" t="s">
        <v>266</v>
      </c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5"/>
      <c r="T201" s="25"/>
    </row>
    <row r="202" spans="1:20" hidden="1" x14ac:dyDescent="0.25">
      <c r="A202" t="s">
        <v>7</v>
      </c>
      <c r="B202" s="26" t="s">
        <v>564</v>
      </c>
      <c r="C202" s="17" t="s">
        <v>263</v>
      </c>
      <c r="D202" s="34">
        <v>24</v>
      </c>
      <c r="E202" s="4" t="s">
        <v>5</v>
      </c>
      <c r="F202" s="5">
        <v>1</v>
      </c>
      <c r="G202" s="5"/>
      <c r="H202" s="5">
        <v>1</v>
      </c>
      <c r="I202" s="5"/>
      <c r="J202" s="5"/>
      <c r="K202" s="5"/>
      <c r="L202" s="5"/>
      <c r="M202" s="5"/>
      <c r="N202" s="5"/>
      <c r="O202" s="5"/>
      <c r="P202" s="14">
        <f>SUM(F202:M202)</f>
        <v>2</v>
      </c>
      <c r="Q202" s="14"/>
      <c r="R202" s="24">
        <f t="shared" ref="R202" si="178">O202/$Q$444</f>
        <v>0</v>
      </c>
      <c r="S202" s="25">
        <f>P202/$Q$444</f>
        <v>4.0322580645161289E-3</v>
      </c>
      <c r="T202" s="25"/>
    </row>
    <row r="203" spans="1:20" hidden="1" x14ac:dyDescent="0.25">
      <c r="A203" t="s">
        <v>7</v>
      </c>
      <c r="B203" s="26" t="s">
        <v>564</v>
      </c>
      <c r="C203" s="17" t="s">
        <v>263</v>
      </c>
      <c r="D203" s="34">
        <v>24</v>
      </c>
      <c r="E203" s="2" t="s">
        <v>6</v>
      </c>
      <c r="F203" s="1"/>
      <c r="G203" s="1">
        <v>1</v>
      </c>
      <c r="H203" s="1"/>
      <c r="I203" s="1"/>
      <c r="J203" s="1"/>
      <c r="P203" s="6"/>
      <c r="Q203" s="6">
        <f>SUM(F203:M203)</f>
        <v>1</v>
      </c>
      <c r="R203" s="24">
        <f t="shared" si="120"/>
        <v>0</v>
      </c>
      <c r="S203" s="25"/>
      <c r="T203" s="25">
        <f>Q203/$Q$444</f>
        <v>2.0161290322580645E-3</v>
      </c>
    </row>
    <row r="204" spans="1:20" hidden="1" x14ac:dyDescent="0.25">
      <c r="A204" t="s">
        <v>8</v>
      </c>
      <c r="B204" s="26" t="s">
        <v>564</v>
      </c>
      <c r="C204" s="17" t="s">
        <v>263</v>
      </c>
      <c r="D204" s="34">
        <v>24</v>
      </c>
      <c r="E204" s="3" t="s">
        <v>9</v>
      </c>
      <c r="F204" s="8" t="s">
        <v>267</v>
      </c>
      <c r="G204" s="8" t="s">
        <v>268</v>
      </c>
      <c r="H204" s="8" t="s">
        <v>269</v>
      </c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5"/>
      <c r="T204" s="25"/>
    </row>
    <row r="205" spans="1:20" hidden="1" x14ac:dyDescent="0.25">
      <c r="A205" t="s">
        <v>8</v>
      </c>
      <c r="B205" s="26" t="s">
        <v>564</v>
      </c>
      <c r="C205" s="17" t="s">
        <v>263</v>
      </c>
      <c r="D205" s="34">
        <v>24</v>
      </c>
      <c r="E205" s="4" t="s">
        <v>5</v>
      </c>
      <c r="F205" s="5">
        <v>1</v>
      </c>
      <c r="G205" s="5"/>
      <c r="H205" s="5">
        <v>1</v>
      </c>
      <c r="I205" s="5"/>
      <c r="J205" s="5"/>
      <c r="K205" s="5"/>
      <c r="L205" s="5"/>
      <c r="M205" s="5"/>
      <c r="N205" s="5"/>
      <c r="O205" s="5"/>
      <c r="P205" s="14">
        <f>SUM(F205:M205)</f>
        <v>2</v>
      </c>
      <c r="Q205" s="14"/>
      <c r="R205" s="24">
        <f t="shared" ref="R205" si="179">O205/$Q$444</f>
        <v>0</v>
      </c>
      <c r="S205" s="25">
        <f t="shared" ref="S205" si="180">P205/$Q$444</f>
        <v>4.0322580645161289E-3</v>
      </c>
      <c r="T205" s="25"/>
    </row>
    <row r="206" spans="1:20" hidden="1" x14ac:dyDescent="0.25">
      <c r="A206" t="s">
        <v>8</v>
      </c>
      <c r="B206" s="26" t="s">
        <v>564</v>
      </c>
      <c r="C206" s="17" t="s">
        <v>263</v>
      </c>
      <c r="D206" s="34">
        <v>24</v>
      </c>
      <c r="E206" s="2" t="s">
        <v>6</v>
      </c>
      <c r="F206" s="1"/>
      <c r="G206" s="1">
        <v>1</v>
      </c>
      <c r="H206" s="1"/>
      <c r="I206" s="1"/>
      <c r="J206" s="1"/>
      <c r="P206" s="6"/>
      <c r="Q206" s="6">
        <f>SUM(F206:M206)</f>
        <v>1</v>
      </c>
      <c r="R206" s="24">
        <f t="shared" ref="R206:R215" si="181">P206/$Q$444</f>
        <v>0</v>
      </c>
      <c r="S206" s="25"/>
      <c r="T206" s="25">
        <f>Q206/$Q$444</f>
        <v>2.0161290322580645E-3</v>
      </c>
    </row>
    <row r="207" spans="1:20" hidden="1" x14ac:dyDescent="0.25">
      <c r="A207" t="s">
        <v>12</v>
      </c>
      <c r="B207" s="26" t="s">
        <v>564</v>
      </c>
      <c r="C207" s="17" t="s">
        <v>263</v>
      </c>
      <c r="D207" s="34">
        <v>24</v>
      </c>
      <c r="E207" s="3" t="s">
        <v>39</v>
      </c>
      <c r="F207" s="8" t="s">
        <v>270</v>
      </c>
      <c r="G207" s="8" t="s">
        <v>271</v>
      </c>
      <c r="H207" s="8" t="s">
        <v>272</v>
      </c>
      <c r="I207" s="8" t="s">
        <v>273</v>
      </c>
      <c r="J207" s="8"/>
      <c r="K207" s="8"/>
      <c r="L207" s="8"/>
      <c r="M207" s="8"/>
      <c r="N207" s="8"/>
      <c r="O207" s="8"/>
      <c r="P207" s="8"/>
      <c r="Q207" s="8"/>
      <c r="R207" s="24"/>
      <c r="S207" s="25"/>
      <c r="T207" s="25"/>
    </row>
    <row r="208" spans="1:20" hidden="1" x14ac:dyDescent="0.25">
      <c r="A208" t="s">
        <v>12</v>
      </c>
      <c r="B208" s="26" t="s">
        <v>564</v>
      </c>
      <c r="C208" s="17" t="s">
        <v>263</v>
      </c>
      <c r="D208" s="34">
        <v>24</v>
      </c>
      <c r="E208" s="4" t="s">
        <v>5</v>
      </c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5"/>
      <c r="M208" s="5"/>
      <c r="N208" s="5"/>
      <c r="O208" s="5"/>
      <c r="P208" s="14">
        <f>SUM(F208:M208)</f>
        <v>4</v>
      </c>
      <c r="Q208" s="14"/>
      <c r="R208" s="24">
        <f t="shared" ref="R208" si="182">O208/$Q$444</f>
        <v>0</v>
      </c>
      <c r="S208" s="25">
        <f t="shared" ref="S208" si="183">P208/$Q$444</f>
        <v>8.0645161290322578E-3</v>
      </c>
      <c r="T208" s="25"/>
    </row>
    <row r="209" spans="1:20" hidden="1" x14ac:dyDescent="0.25">
      <c r="A209" t="s">
        <v>12</v>
      </c>
      <c r="B209" s="26" t="s">
        <v>564</v>
      </c>
      <c r="C209" s="17" t="s">
        <v>263</v>
      </c>
      <c r="D209" s="34">
        <v>24</v>
      </c>
      <c r="E209" s="2" t="s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6"/>
      <c r="Q209" s="6">
        <f>SUM(F209:M209)</f>
        <v>0</v>
      </c>
      <c r="R209" s="24">
        <f t="shared" si="181"/>
        <v>0</v>
      </c>
      <c r="S209" s="25"/>
      <c r="T209" s="25">
        <f>Q209/$Q$444</f>
        <v>0</v>
      </c>
    </row>
    <row r="210" spans="1:20" hidden="1" x14ac:dyDescent="0.25">
      <c r="A210" t="s">
        <v>13</v>
      </c>
      <c r="B210" s="26" t="s">
        <v>564</v>
      </c>
      <c r="C210" s="17" t="s">
        <v>263</v>
      </c>
      <c r="D210" s="34">
        <v>24</v>
      </c>
      <c r="E210" s="3" t="s">
        <v>16</v>
      </c>
      <c r="F210" s="8" t="s">
        <v>274</v>
      </c>
      <c r="G210" s="8" t="s">
        <v>275</v>
      </c>
      <c r="H210" s="8" t="s">
        <v>276</v>
      </c>
      <c r="I210" s="8" t="s">
        <v>277</v>
      </c>
      <c r="J210" s="8"/>
      <c r="K210" s="8"/>
      <c r="L210" s="8"/>
      <c r="M210" s="8"/>
      <c r="N210" s="8"/>
      <c r="O210" s="8"/>
      <c r="P210" s="8"/>
      <c r="Q210" s="8"/>
      <c r="R210" s="24"/>
      <c r="S210" s="25"/>
      <c r="T210" s="25"/>
    </row>
    <row r="211" spans="1:20" hidden="1" x14ac:dyDescent="0.25">
      <c r="A211" t="s">
        <v>13</v>
      </c>
      <c r="B211" s="26" t="s">
        <v>564</v>
      </c>
      <c r="C211" s="17" t="s">
        <v>263</v>
      </c>
      <c r="D211" s="34">
        <v>24</v>
      </c>
      <c r="E211" s="4" t="s">
        <v>5</v>
      </c>
      <c r="F211" s="5">
        <v>1</v>
      </c>
      <c r="G211" s="5"/>
      <c r="H211" s="5"/>
      <c r="I211" s="5"/>
      <c r="J211" s="5"/>
      <c r="K211" s="5"/>
      <c r="L211" s="5"/>
      <c r="M211" s="5"/>
      <c r="N211" s="5"/>
      <c r="O211" s="5"/>
      <c r="P211" s="14">
        <f>SUM(F211:M211)</f>
        <v>1</v>
      </c>
      <c r="Q211" s="14"/>
      <c r="R211" s="24">
        <f t="shared" ref="R211" si="184">O211/$Q$444</f>
        <v>0</v>
      </c>
      <c r="S211" s="25">
        <f t="shared" ref="S211" si="185">P211/$Q$444</f>
        <v>2.0161290322580645E-3</v>
      </c>
      <c r="T211" s="25"/>
    </row>
    <row r="212" spans="1:20" hidden="1" x14ac:dyDescent="0.25">
      <c r="A212" t="s">
        <v>13</v>
      </c>
      <c r="B212" s="26" t="s">
        <v>564</v>
      </c>
      <c r="C212" s="17" t="s">
        <v>263</v>
      </c>
      <c r="D212" s="34">
        <v>24</v>
      </c>
      <c r="E212" s="2" t="s">
        <v>6</v>
      </c>
      <c r="F212" s="1"/>
      <c r="G212" s="1">
        <v>1</v>
      </c>
      <c r="H212" s="1">
        <v>1</v>
      </c>
      <c r="I212" s="1">
        <v>1</v>
      </c>
      <c r="J212" s="1"/>
      <c r="K212" s="1"/>
      <c r="L212" s="1"/>
      <c r="M212" s="1"/>
      <c r="N212" s="1"/>
      <c r="O212" s="1"/>
      <c r="P212" s="6"/>
      <c r="Q212" s="6">
        <f>SUM(F212:M212)</f>
        <v>3</v>
      </c>
      <c r="R212" s="24">
        <f t="shared" si="181"/>
        <v>0</v>
      </c>
      <c r="S212" s="25"/>
      <c r="T212" s="25">
        <f>Q212/$Q$444</f>
        <v>6.0483870967741934E-3</v>
      </c>
    </row>
    <row r="213" spans="1:20" hidden="1" x14ac:dyDescent="0.25">
      <c r="A213" t="s">
        <v>14</v>
      </c>
      <c r="B213" s="26" t="s">
        <v>564</v>
      </c>
      <c r="C213" s="17" t="s">
        <v>263</v>
      </c>
      <c r="D213" s="34">
        <v>24</v>
      </c>
      <c r="E213" s="3" t="s">
        <v>17</v>
      </c>
      <c r="F213" s="8" t="s">
        <v>278</v>
      </c>
      <c r="G213" s="8" t="s">
        <v>279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5"/>
      <c r="T213" s="25"/>
    </row>
    <row r="214" spans="1:20" hidden="1" x14ac:dyDescent="0.25">
      <c r="A214" t="s">
        <v>14</v>
      </c>
      <c r="B214" s="26" t="s">
        <v>564</v>
      </c>
      <c r="C214" s="17" t="s">
        <v>263</v>
      </c>
      <c r="D214" s="34">
        <v>24</v>
      </c>
      <c r="E214" s="4" t="s">
        <v>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4">
        <f>SUM(F214:M214)</f>
        <v>0</v>
      </c>
      <c r="Q214" s="14"/>
      <c r="R214" s="24">
        <f t="shared" ref="R214" si="186">O214/$Q$444</f>
        <v>0</v>
      </c>
      <c r="S214" s="25">
        <f t="shared" ref="S214" si="187">P214/$Q$444</f>
        <v>0</v>
      </c>
      <c r="T214" s="25"/>
    </row>
    <row r="215" spans="1:20" hidden="1" x14ac:dyDescent="0.25">
      <c r="A215" t="s">
        <v>14</v>
      </c>
      <c r="B215" s="26" t="s">
        <v>564</v>
      </c>
      <c r="C215" s="17" t="s">
        <v>263</v>
      </c>
      <c r="D215" s="34">
        <v>24</v>
      </c>
      <c r="E215" s="2" t="s">
        <v>6</v>
      </c>
      <c r="F215" s="1">
        <v>1</v>
      </c>
      <c r="G215" s="1">
        <v>1</v>
      </c>
      <c r="H215" s="1"/>
      <c r="I215" s="1"/>
      <c r="J215" s="1"/>
      <c r="K215" s="1"/>
      <c r="L215" s="1"/>
      <c r="M215" s="1"/>
      <c r="N215" s="1"/>
      <c r="O215" s="1"/>
      <c r="P215" s="7"/>
      <c r="Q215" s="7">
        <f>SUM(F215:M215)</f>
        <v>2</v>
      </c>
      <c r="R215" s="24">
        <f t="shared" si="181"/>
        <v>0</v>
      </c>
      <c r="S215" s="25"/>
      <c r="T215" s="25">
        <f>Q215/$Q$444</f>
        <v>4.0322580645161289E-3</v>
      </c>
    </row>
    <row r="216" spans="1:20" hidden="1" x14ac:dyDescent="0.25">
      <c r="A216" t="s">
        <v>7</v>
      </c>
      <c r="B216" s="27" t="s">
        <v>564</v>
      </c>
      <c r="C216" s="28" t="s">
        <v>282</v>
      </c>
      <c r="D216" s="34">
        <v>0</v>
      </c>
      <c r="E216" s="3" t="s">
        <v>575</v>
      </c>
      <c r="F216" s="66" t="s">
        <v>283</v>
      </c>
      <c r="G216" s="66"/>
      <c r="H216" s="66"/>
      <c r="I216" s="66"/>
      <c r="J216" s="66"/>
      <c r="K216" s="66"/>
      <c r="L216" s="8"/>
      <c r="M216" s="8"/>
      <c r="N216" s="8"/>
      <c r="O216" s="8"/>
      <c r="P216" s="33">
        <v>0</v>
      </c>
      <c r="Q216" s="33">
        <v>0</v>
      </c>
      <c r="R216" s="24"/>
      <c r="S216" s="25">
        <f>P216/$Q$444</f>
        <v>0</v>
      </c>
      <c r="T216" s="25"/>
    </row>
    <row r="217" spans="1:20" hidden="1" x14ac:dyDescent="0.25">
      <c r="A217" t="s">
        <v>7</v>
      </c>
      <c r="B217" s="26" t="s">
        <v>564</v>
      </c>
      <c r="C217" s="17" t="s">
        <v>284</v>
      </c>
      <c r="D217" s="34">
        <v>26</v>
      </c>
      <c r="E217" s="3" t="s">
        <v>34</v>
      </c>
      <c r="F217" s="8" t="s">
        <v>285</v>
      </c>
      <c r="G217" s="8" t="s">
        <v>286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5"/>
      <c r="T217" s="25"/>
    </row>
    <row r="218" spans="1:20" hidden="1" x14ac:dyDescent="0.25">
      <c r="A218" t="s">
        <v>7</v>
      </c>
      <c r="B218" s="26" t="s">
        <v>564</v>
      </c>
      <c r="C218" s="17" t="s">
        <v>284</v>
      </c>
      <c r="D218" s="34">
        <v>26</v>
      </c>
      <c r="E218" s="4" t="s">
        <v>5</v>
      </c>
      <c r="F218" s="5">
        <v>1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14">
        <f>SUM(F218:M218)</f>
        <v>2</v>
      </c>
      <c r="Q218" s="14"/>
      <c r="R218" s="24"/>
      <c r="S218" s="25">
        <f>P218/$Q$444</f>
        <v>4.0322580645161289E-3</v>
      </c>
      <c r="T218" s="25"/>
    </row>
    <row r="219" spans="1:20" hidden="1" x14ac:dyDescent="0.25">
      <c r="A219" t="s">
        <v>7</v>
      </c>
      <c r="B219" s="26" t="s">
        <v>564</v>
      </c>
      <c r="C219" s="17" t="s">
        <v>284</v>
      </c>
      <c r="D219" s="34">
        <v>26</v>
      </c>
      <c r="E219" s="2" t="s">
        <v>6</v>
      </c>
      <c r="F219" s="1"/>
      <c r="G219" s="1"/>
      <c r="H219" s="1"/>
      <c r="I219" s="1"/>
      <c r="J219" s="1"/>
      <c r="P219" s="6"/>
      <c r="Q219" s="6">
        <f>SUM(F219:M219)</f>
        <v>0</v>
      </c>
      <c r="R219" s="24"/>
      <c r="S219" s="25"/>
      <c r="T219" s="25">
        <f>Q219/$Q$444</f>
        <v>0</v>
      </c>
    </row>
    <row r="220" spans="1:20" hidden="1" x14ac:dyDescent="0.25">
      <c r="A220" t="s">
        <v>8</v>
      </c>
      <c r="B220" s="26" t="s">
        <v>564</v>
      </c>
      <c r="C220" s="17" t="s">
        <v>284</v>
      </c>
      <c r="D220" s="34">
        <v>26</v>
      </c>
      <c r="E220" s="3" t="s">
        <v>9</v>
      </c>
      <c r="F220" s="8" t="s">
        <v>287</v>
      </c>
      <c r="G220" s="8" t="s">
        <v>288</v>
      </c>
      <c r="H220" s="8" t="s">
        <v>289</v>
      </c>
      <c r="I220" s="8" t="s">
        <v>290</v>
      </c>
      <c r="J220" s="8"/>
      <c r="K220" s="8"/>
      <c r="L220" s="8"/>
      <c r="M220" s="8"/>
      <c r="N220" s="8"/>
      <c r="O220" s="8"/>
      <c r="P220" s="8"/>
      <c r="Q220" s="8"/>
      <c r="R220" s="24"/>
      <c r="S220" s="25"/>
      <c r="T220" s="25"/>
    </row>
    <row r="221" spans="1:20" hidden="1" x14ac:dyDescent="0.25">
      <c r="A221" t="s">
        <v>8</v>
      </c>
      <c r="B221" s="26" t="s">
        <v>564</v>
      </c>
      <c r="C221" s="17" t="s">
        <v>284</v>
      </c>
      <c r="D221" s="34">
        <v>26</v>
      </c>
      <c r="E221" s="4" t="s">
        <v>5</v>
      </c>
      <c r="F221" s="5">
        <v>1</v>
      </c>
      <c r="G221" s="5">
        <v>1</v>
      </c>
      <c r="H221" s="5">
        <v>1</v>
      </c>
      <c r="I221" s="5"/>
      <c r="J221" s="5"/>
      <c r="K221" s="5"/>
      <c r="L221" s="5"/>
      <c r="M221" s="5"/>
      <c r="N221" s="5"/>
      <c r="O221" s="5"/>
      <c r="P221" s="14">
        <f>SUM(F221:M221)</f>
        <v>3</v>
      </c>
      <c r="Q221" s="14"/>
      <c r="R221" s="24"/>
      <c r="S221" s="25">
        <f>P221/$Q$444</f>
        <v>6.0483870967741934E-3</v>
      </c>
      <c r="T221" s="25"/>
    </row>
    <row r="222" spans="1:20" hidden="1" x14ac:dyDescent="0.25">
      <c r="A222" t="s">
        <v>8</v>
      </c>
      <c r="B222" s="26" t="s">
        <v>564</v>
      </c>
      <c r="C222" s="17" t="s">
        <v>284</v>
      </c>
      <c r="D222" s="34">
        <v>26</v>
      </c>
      <c r="E222" s="2" t="s">
        <v>6</v>
      </c>
      <c r="F222" s="1"/>
      <c r="G222" s="1"/>
      <c r="H222" s="1"/>
      <c r="I222" s="1">
        <v>1</v>
      </c>
      <c r="J222" s="1"/>
      <c r="P222" s="6"/>
      <c r="Q222" s="6">
        <f>SUM(F222:M222)</f>
        <v>1</v>
      </c>
      <c r="R222" s="24"/>
      <c r="S222" s="25"/>
      <c r="T222" s="25">
        <f>Q222/$Q$444</f>
        <v>2.0161290322580645E-3</v>
      </c>
    </row>
    <row r="223" spans="1:20" hidden="1" x14ac:dyDescent="0.25">
      <c r="A223" t="s">
        <v>12</v>
      </c>
      <c r="B223" s="26" t="s">
        <v>564</v>
      </c>
      <c r="C223" s="17" t="s">
        <v>284</v>
      </c>
      <c r="D223" s="34">
        <v>26</v>
      </c>
      <c r="E223" s="3" t="s">
        <v>39</v>
      </c>
      <c r="F223" s="8" t="s">
        <v>291</v>
      </c>
      <c r="G223" s="8" t="s">
        <v>292</v>
      </c>
      <c r="H223" s="8" t="s">
        <v>293</v>
      </c>
      <c r="I223" s="8" t="s">
        <v>294</v>
      </c>
      <c r="J223" s="8" t="s">
        <v>295</v>
      </c>
      <c r="K223" s="8"/>
      <c r="L223" s="8"/>
      <c r="M223" s="8"/>
      <c r="N223" s="8"/>
      <c r="O223" s="8"/>
      <c r="P223" s="8"/>
      <c r="Q223" s="8"/>
      <c r="R223" s="24"/>
      <c r="S223" s="25"/>
      <c r="T223" s="25"/>
    </row>
    <row r="224" spans="1:20" hidden="1" x14ac:dyDescent="0.25">
      <c r="A224" t="s">
        <v>12</v>
      </c>
      <c r="B224" s="26" t="s">
        <v>564</v>
      </c>
      <c r="C224" s="17" t="s">
        <v>284</v>
      </c>
      <c r="D224" s="34">
        <v>26</v>
      </c>
      <c r="E224" s="4" t="s">
        <v>5</v>
      </c>
      <c r="F224" s="5"/>
      <c r="G224" s="5"/>
      <c r="H224" s="5">
        <v>1</v>
      </c>
      <c r="I224" s="5"/>
      <c r="J224" s="5">
        <v>1</v>
      </c>
      <c r="K224" s="5"/>
      <c r="L224" s="5"/>
      <c r="M224" s="5"/>
      <c r="N224" s="5"/>
      <c r="O224" s="5"/>
      <c r="P224" s="14">
        <f>SUM(F224:M224)</f>
        <v>2</v>
      </c>
      <c r="Q224" s="14"/>
      <c r="R224" s="24"/>
      <c r="S224" s="25">
        <f t="shared" ref="S224" si="188">P224/$Q$444</f>
        <v>4.0322580645161289E-3</v>
      </c>
      <c r="T224" s="25"/>
    </row>
    <row r="225" spans="1:20" hidden="1" x14ac:dyDescent="0.25">
      <c r="A225" t="s">
        <v>12</v>
      </c>
      <c r="B225" s="26" t="s">
        <v>564</v>
      </c>
      <c r="C225" s="17" t="s">
        <v>284</v>
      </c>
      <c r="D225" s="34">
        <v>26</v>
      </c>
      <c r="E225" s="2" t="s">
        <v>6</v>
      </c>
      <c r="F225" s="1">
        <v>1</v>
      </c>
      <c r="G225" s="1">
        <v>1</v>
      </c>
      <c r="H225" s="1"/>
      <c r="I225" s="1">
        <v>1</v>
      </c>
      <c r="J225" s="1"/>
      <c r="K225" s="1"/>
      <c r="L225" s="1"/>
      <c r="M225" s="1"/>
      <c r="N225" s="1"/>
      <c r="O225" s="1"/>
      <c r="P225" s="6"/>
      <c r="Q225" s="6">
        <f>SUM(F225:M225)</f>
        <v>3</v>
      </c>
      <c r="R225" s="24"/>
      <c r="S225" s="25"/>
      <c r="T225" s="25">
        <f t="shared" ref="T225" si="189">Q225/$Q$444</f>
        <v>6.0483870967741934E-3</v>
      </c>
    </row>
    <row r="226" spans="1:20" hidden="1" x14ac:dyDescent="0.25">
      <c r="A226" t="s">
        <v>13</v>
      </c>
      <c r="B226" s="26" t="s">
        <v>564</v>
      </c>
      <c r="C226" s="17" t="s">
        <v>284</v>
      </c>
      <c r="D226" s="34">
        <v>26</v>
      </c>
      <c r="E226" s="3" t="s">
        <v>16</v>
      </c>
      <c r="F226" s="8" t="s">
        <v>296</v>
      </c>
      <c r="G226" s="8" t="s">
        <v>297</v>
      </c>
      <c r="H226" s="8" t="s">
        <v>298</v>
      </c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5"/>
      <c r="T226" s="25"/>
    </row>
    <row r="227" spans="1:20" hidden="1" x14ac:dyDescent="0.25">
      <c r="A227" t="s">
        <v>13</v>
      </c>
      <c r="B227" s="26" t="s">
        <v>564</v>
      </c>
      <c r="C227" s="17" t="s">
        <v>284</v>
      </c>
      <c r="D227" s="34">
        <v>26</v>
      </c>
      <c r="E227" s="4" t="s">
        <v>5</v>
      </c>
      <c r="F227" s="5">
        <v>1</v>
      </c>
      <c r="G227" s="5"/>
      <c r="H227" s="5"/>
      <c r="I227" s="5"/>
      <c r="J227" s="5"/>
      <c r="K227" s="5"/>
      <c r="L227" s="5"/>
      <c r="M227" s="5"/>
      <c r="N227" s="5"/>
      <c r="O227" s="5"/>
      <c r="P227" s="14">
        <f>SUM(F227:M227)</f>
        <v>1</v>
      </c>
      <c r="Q227" s="14"/>
      <c r="R227" s="24"/>
      <c r="S227" s="25">
        <f t="shared" ref="S227" si="190">P227/$Q$444</f>
        <v>2.0161290322580645E-3</v>
      </c>
      <c r="T227" s="25"/>
    </row>
    <row r="228" spans="1:20" hidden="1" x14ac:dyDescent="0.25">
      <c r="A228" t="s">
        <v>13</v>
      </c>
      <c r="B228" s="26" t="s">
        <v>564</v>
      </c>
      <c r="C228" s="17" t="s">
        <v>284</v>
      </c>
      <c r="D228" s="34">
        <v>26</v>
      </c>
      <c r="E228" s="2" t="s">
        <v>6</v>
      </c>
      <c r="F228" s="1"/>
      <c r="G228" s="1">
        <v>1</v>
      </c>
      <c r="H228" s="1">
        <v>1</v>
      </c>
      <c r="I228" s="1"/>
      <c r="J228" s="1"/>
      <c r="K228" s="1"/>
      <c r="L228" s="1"/>
      <c r="M228" s="1"/>
      <c r="N228" s="1"/>
      <c r="O228" s="1"/>
      <c r="P228" s="6"/>
      <c r="Q228" s="6">
        <f>SUM(F228:M228)</f>
        <v>2</v>
      </c>
      <c r="R228" s="24"/>
      <c r="S228" s="25"/>
      <c r="T228" s="25">
        <f t="shared" ref="T228" si="191">Q228/$Q$444</f>
        <v>4.0322580645161289E-3</v>
      </c>
    </row>
    <row r="229" spans="1:20" hidden="1" x14ac:dyDescent="0.25">
      <c r="A229" t="s">
        <v>14</v>
      </c>
      <c r="B229" s="26" t="s">
        <v>564</v>
      </c>
      <c r="C229" s="17" t="s">
        <v>284</v>
      </c>
      <c r="D229" s="34">
        <v>26</v>
      </c>
      <c r="E229" s="3" t="s">
        <v>17</v>
      </c>
      <c r="F229" s="8" t="s">
        <v>299</v>
      </c>
      <c r="G229" s="8" t="s">
        <v>300</v>
      </c>
      <c r="H229" s="8" t="s">
        <v>301</v>
      </c>
      <c r="I229" s="8" t="s">
        <v>302</v>
      </c>
      <c r="J229" s="8"/>
      <c r="K229" s="8"/>
      <c r="L229" s="8"/>
      <c r="M229" s="8"/>
      <c r="N229" s="8"/>
      <c r="O229" s="8"/>
      <c r="P229" s="8"/>
      <c r="Q229" s="8"/>
      <c r="R229" s="24"/>
      <c r="S229" s="25"/>
      <c r="T229" s="25"/>
    </row>
    <row r="230" spans="1:20" hidden="1" x14ac:dyDescent="0.25">
      <c r="A230" t="s">
        <v>14</v>
      </c>
      <c r="B230" s="26" t="s">
        <v>564</v>
      </c>
      <c r="C230" s="17" t="s">
        <v>284</v>
      </c>
      <c r="D230" s="34">
        <v>26</v>
      </c>
      <c r="E230" s="4" t="s">
        <v>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4">
        <f>SUM(F230:M230)</f>
        <v>0</v>
      </c>
      <c r="Q230" s="14"/>
      <c r="R230" s="24"/>
      <c r="S230" s="25">
        <f t="shared" ref="S230" si="192">P230/$Q$444</f>
        <v>0</v>
      </c>
      <c r="T230" s="25"/>
    </row>
    <row r="231" spans="1:20" hidden="1" x14ac:dyDescent="0.25">
      <c r="A231" t="s">
        <v>14</v>
      </c>
      <c r="B231" s="26" t="s">
        <v>564</v>
      </c>
      <c r="C231" s="17" t="s">
        <v>284</v>
      </c>
      <c r="D231" s="34">
        <v>26</v>
      </c>
      <c r="E231" s="2" t="s">
        <v>6</v>
      </c>
      <c r="F231" s="1">
        <v>1</v>
      </c>
      <c r="G231" s="1">
        <v>1</v>
      </c>
      <c r="H231" s="1">
        <v>1</v>
      </c>
      <c r="I231" s="1">
        <v>1</v>
      </c>
      <c r="J231" s="1"/>
      <c r="K231" s="1"/>
      <c r="L231" s="1"/>
      <c r="M231" s="1"/>
      <c r="N231" s="1"/>
      <c r="O231" s="1"/>
      <c r="P231" s="7"/>
      <c r="Q231" s="7">
        <f>SUM(F231:M231)</f>
        <v>4</v>
      </c>
      <c r="R231" s="24"/>
      <c r="S231" s="25"/>
      <c r="T231" s="25">
        <f t="shared" ref="T231" si="193">Q231/$Q$444</f>
        <v>8.0645161290322578E-3</v>
      </c>
    </row>
    <row r="232" spans="1:20" hidden="1" x14ac:dyDescent="0.25">
      <c r="A232" t="s">
        <v>7</v>
      </c>
      <c r="B232" s="26" t="s">
        <v>564</v>
      </c>
      <c r="C232" s="17" t="s">
        <v>304</v>
      </c>
      <c r="D232" s="34">
        <v>27</v>
      </c>
      <c r="E232" s="3" t="s">
        <v>34</v>
      </c>
      <c r="F232" s="8" t="s">
        <v>305</v>
      </c>
      <c r="G232" s="8" t="s">
        <v>306</v>
      </c>
      <c r="H232" s="8" t="s">
        <v>307</v>
      </c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5"/>
      <c r="T232" s="25"/>
    </row>
    <row r="233" spans="1:20" hidden="1" x14ac:dyDescent="0.25">
      <c r="A233" t="s">
        <v>7</v>
      </c>
      <c r="B233" s="26" t="s">
        <v>564</v>
      </c>
      <c r="C233" s="17" t="s">
        <v>304</v>
      </c>
      <c r="D233" s="34">
        <v>27</v>
      </c>
      <c r="E233" s="4" t="s">
        <v>5</v>
      </c>
      <c r="F233" s="5">
        <v>1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14">
        <f>SUM(F233:M233)</f>
        <v>2</v>
      </c>
      <c r="Q233" s="14"/>
      <c r="R233" s="24"/>
      <c r="S233" s="25">
        <f t="shared" ref="S233" si="194">P233/$Q$444</f>
        <v>4.0322580645161289E-3</v>
      </c>
      <c r="T233" s="25"/>
    </row>
    <row r="234" spans="1:20" hidden="1" x14ac:dyDescent="0.25">
      <c r="A234" t="s">
        <v>7</v>
      </c>
      <c r="B234" s="26" t="s">
        <v>564</v>
      </c>
      <c r="C234" s="17" t="s">
        <v>304</v>
      </c>
      <c r="D234" s="34">
        <v>27</v>
      </c>
      <c r="E234" s="2" t="s">
        <v>6</v>
      </c>
      <c r="F234" s="1"/>
      <c r="G234" s="1"/>
      <c r="H234" s="1">
        <v>1</v>
      </c>
      <c r="I234" s="1"/>
      <c r="J234" s="1"/>
      <c r="P234" s="6"/>
      <c r="Q234" s="6">
        <f>SUM(F234:M234)</f>
        <v>1</v>
      </c>
      <c r="R234" s="24"/>
      <c r="S234" s="25"/>
      <c r="T234" s="25">
        <f t="shared" ref="T234" si="195">Q234/$Q$444</f>
        <v>2.0161290322580645E-3</v>
      </c>
    </row>
    <row r="235" spans="1:20" hidden="1" x14ac:dyDescent="0.25">
      <c r="A235" t="s">
        <v>8</v>
      </c>
      <c r="B235" s="26" t="s">
        <v>564</v>
      </c>
      <c r="C235" s="17" t="s">
        <v>304</v>
      </c>
      <c r="D235" s="34">
        <v>27</v>
      </c>
      <c r="E235" s="3" t="s">
        <v>9</v>
      </c>
      <c r="F235" s="8" t="s">
        <v>308</v>
      </c>
      <c r="G235" s="8" t="s">
        <v>309</v>
      </c>
      <c r="H235" s="8" t="s">
        <v>310</v>
      </c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5"/>
      <c r="T235" s="25"/>
    </row>
    <row r="236" spans="1:20" hidden="1" x14ac:dyDescent="0.25">
      <c r="A236" t="s">
        <v>8</v>
      </c>
      <c r="B236" s="26" t="s">
        <v>564</v>
      </c>
      <c r="C236" s="17" t="s">
        <v>304</v>
      </c>
      <c r="D236" s="34">
        <v>27</v>
      </c>
      <c r="E236" s="4" t="s">
        <v>5</v>
      </c>
      <c r="F236" s="5">
        <v>1</v>
      </c>
      <c r="G236" s="5">
        <v>1</v>
      </c>
      <c r="H236" s="5"/>
      <c r="I236" s="5"/>
      <c r="J236" s="5"/>
      <c r="K236" s="5"/>
      <c r="L236" s="5"/>
      <c r="M236" s="5"/>
      <c r="N236" s="5"/>
      <c r="O236" s="5"/>
      <c r="P236" s="14">
        <f>SUM(F236:M236)</f>
        <v>2</v>
      </c>
      <c r="Q236" s="14"/>
      <c r="R236" s="24"/>
      <c r="S236" s="25">
        <f t="shared" ref="S236" si="196">P236/$Q$444</f>
        <v>4.0322580645161289E-3</v>
      </c>
      <c r="T236" s="25"/>
    </row>
    <row r="237" spans="1:20" hidden="1" x14ac:dyDescent="0.25">
      <c r="A237" t="s">
        <v>8</v>
      </c>
      <c r="B237" s="26" t="s">
        <v>564</v>
      </c>
      <c r="C237" s="17" t="s">
        <v>304</v>
      </c>
      <c r="D237" s="34">
        <v>27</v>
      </c>
      <c r="E237" s="2" t="s">
        <v>6</v>
      </c>
      <c r="F237" s="1"/>
      <c r="G237" s="1"/>
      <c r="H237" s="1">
        <v>1</v>
      </c>
      <c r="I237" s="1"/>
      <c r="J237" s="1"/>
      <c r="P237" s="6"/>
      <c r="Q237" s="6">
        <f>SUM(F237:M237)</f>
        <v>1</v>
      </c>
      <c r="R237" s="24"/>
      <c r="S237" s="25"/>
      <c r="T237" s="25">
        <f t="shared" ref="T237" si="197">Q237/$Q$444</f>
        <v>2.0161290322580645E-3</v>
      </c>
    </row>
    <row r="238" spans="1:20" hidden="1" x14ac:dyDescent="0.25">
      <c r="A238" t="s">
        <v>12</v>
      </c>
      <c r="B238" s="26" t="s">
        <v>564</v>
      </c>
      <c r="C238" s="17" t="s">
        <v>304</v>
      </c>
      <c r="D238" s="34">
        <v>27</v>
      </c>
      <c r="E238" s="3" t="s">
        <v>39</v>
      </c>
      <c r="F238" s="8" t="s">
        <v>311</v>
      </c>
      <c r="G238" s="8" t="s">
        <v>312</v>
      </c>
      <c r="H238" s="8" t="s">
        <v>313</v>
      </c>
      <c r="I238" s="8" t="s">
        <v>314</v>
      </c>
      <c r="J238" s="8"/>
      <c r="K238" s="8"/>
      <c r="L238" s="8"/>
      <c r="M238" s="8"/>
      <c r="N238" s="8"/>
      <c r="O238" s="8"/>
      <c r="P238" s="8"/>
      <c r="Q238" s="8"/>
      <c r="R238" s="24"/>
      <c r="S238" s="25"/>
      <c r="T238" s="25"/>
    </row>
    <row r="239" spans="1:20" hidden="1" x14ac:dyDescent="0.25">
      <c r="A239" t="s">
        <v>12</v>
      </c>
      <c r="B239" s="26" t="s">
        <v>564</v>
      </c>
      <c r="C239" s="17" t="s">
        <v>304</v>
      </c>
      <c r="D239" s="34">
        <v>27</v>
      </c>
      <c r="E239" s="4" t="s">
        <v>5</v>
      </c>
      <c r="F239" s="5"/>
      <c r="G239" s="5"/>
      <c r="H239" s="5">
        <v>1</v>
      </c>
      <c r="I239" s="5">
        <v>1</v>
      </c>
      <c r="J239" s="5"/>
      <c r="K239" s="5"/>
      <c r="L239" s="5"/>
      <c r="M239" s="5"/>
      <c r="N239" s="5"/>
      <c r="O239" s="5"/>
      <c r="P239" s="14">
        <f>SUM(F239:M239)</f>
        <v>2</v>
      </c>
      <c r="Q239" s="14"/>
      <c r="R239" s="24"/>
      <c r="S239" s="25">
        <f t="shared" ref="S239" si="198">P239/$Q$444</f>
        <v>4.0322580645161289E-3</v>
      </c>
      <c r="T239" s="25"/>
    </row>
    <row r="240" spans="1:20" hidden="1" x14ac:dyDescent="0.25">
      <c r="A240" t="s">
        <v>12</v>
      </c>
      <c r="B240" s="26" t="s">
        <v>564</v>
      </c>
      <c r="C240" s="17" t="s">
        <v>304</v>
      </c>
      <c r="D240" s="34">
        <v>27</v>
      </c>
      <c r="E240" s="2" t="s">
        <v>6</v>
      </c>
      <c r="F240" s="1">
        <v>1</v>
      </c>
      <c r="G240" s="1">
        <v>1</v>
      </c>
      <c r="H240" s="1"/>
      <c r="I240" s="1"/>
      <c r="J240" s="1"/>
      <c r="K240" s="1"/>
      <c r="L240" s="1"/>
      <c r="M240" s="1"/>
      <c r="N240" s="1"/>
      <c r="O240" s="1"/>
      <c r="P240" s="6"/>
      <c r="Q240" s="6">
        <f>SUM(F240:M240)</f>
        <v>2</v>
      </c>
      <c r="R240" s="24"/>
      <c r="S240" s="25"/>
      <c r="T240" s="25">
        <f t="shared" ref="T240" si="199">Q240/$Q$444</f>
        <v>4.0322580645161289E-3</v>
      </c>
    </row>
    <row r="241" spans="1:20" hidden="1" x14ac:dyDescent="0.25">
      <c r="A241" t="s">
        <v>13</v>
      </c>
      <c r="B241" s="26" t="s">
        <v>564</v>
      </c>
      <c r="C241" s="17" t="s">
        <v>304</v>
      </c>
      <c r="D241" s="34">
        <v>27</v>
      </c>
      <c r="E241" s="3" t="s">
        <v>16</v>
      </c>
      <c r="F241" s="8" t="s">
        <v>315</v>
      </c>
      <c r="G241" s="8" t="s">
        <v>316</v>
      </c>
      <c r="H241" s="8" t="s">
        <v>317</v>
      </c>
      <c r="I241" s="8" t="s">
        <v>318</v>
      </c>
      <c r="J241" s="8" t="s">
        <v>319</v>
      </c>
      <c r="K241" s="8" t="s">
        <v>320</v>
      </c>
      <c r="L241" s="8"/>
      <c r="M241" s="8"/>
      <c r="N241" s="8"/>
      <c r="O241" s="8"/>
      <c r="P241" s="8"/>
      <c r="Q241" s="8"/>
      <c r="R241" s="24"/>
      <c r="S241" s="25"/>
      <c r="T241" s="25"/>
    </row>
    <row r="242" spans="1:20" hidden="1" x14ac:dyDescent="0.25">
      <c r="A242" t="s">
        <v>13</v>
      </c>
      <c r="B242" s="26" t="s">
        <v>564</v>
      </c>
      <c r="C242" s="17" t="s">
        <v>304</v>
      </c>
      <c r="D242" s="34">
        <v>27</v>
      </c>
      <c r="E242" s="4" t="s">
        <v>5</v>
      </c>
      <c r="F242" s="5">
        <v>1</v>
      </c>
      <c r="G242" s="5">
        <v>1</v>
      </c>
      <c r="H242" s="5"/>
      <c r="I242" s="5">
        <v>1</v>
      </c>
      <c r="J242" s="5"/>
      <c r="K242" s="5"/>
      <c r="L242" s="5"/>
      <c r="M242" s="5"/>
      <c r="N242" s="5"/>
      <c r="O242" s="5"/>
      <c r="P242" s="14">
        <f>SUM(F242:M242)</f>
        <v>3</v>
      </c>
      <c r="Q242" s="14"/>
      <c r="R242" s="24"/>
      <c r="S242" s="25">
        <f t="shared" ref="S242" si="200">P242/$Q$444</f>
        <v>6.0483870967741934E-3</v>
      </c>
      <c r="T242" s="25"/>
    </row>
    <row r="243" spans="1:20" hidden="1" x14ac:dyDescent="0.25">
      <c r="A243" t="s">
        <v>13</v>
      </c>
      <c r="B243" s="26" t="s">
        <v>564</v>
      </c>
      <c r="C243" s="17" t="s">
        <v>304</v>
      </c>
      <c r="D243" s="34">
        <v>27</v>
      </c>
      <c r="E243" s="2" t="s">
        <v>6</v>
      </c>
      <c r="F243" s="1"/>
      <c r="G243" s="1"/>
      <c r="H243" s="1">
        <v>1</v>
      </c>
      <c r="I243" s="1"/>
      <c r="J243" s="1">
        <v>1</v>
      </c>
      <c r="K243" s="1">
        <v>1</v>
      </c>
      <c r="L243" s="1"/>
      <c r="M243" s="1"/>
      <c r="N243" s="1"/>
      <c r="O243" s="1"/>
      <c r="P243" s="6"/>
      <c r="Q243" s="6">
        <f>SUM(F243:M243)</f>
        <v>3</v>
      </c>
      <c r="R243" s="24"/>
      <c r="S243" s="25"/>
      <c r="T243" s="25">
        <f t="shared" ref="T243" si="201">Q243/$Q$444</f>
        <v>6.0483870967741934E-3</v>
      </c>
    </row>
    <row r="244" spans="1:20" hidden="1" x14ac:dyDescent="0.25">
      <c r="A244" t="s">
        <v>14</v>
      </c>
      <c r="B244" s="26" t="s">
        <v>564</v>
      </c>
      <c r="C244" s="17" t="s">
        <v>304</v>
      </c>
      <c r="D244" s="34">
        <v>27</v>
      </c>
      <c r="E244" s="3" t="s">
        <v>17</v>
      </c>
      <c r="F244" s="8" t="s">
        <v>321</v>
      </c>
      <c r="G244" s="8" t="s">
        <v>322</v>
      </c>
      <c r="H244" s="8" t="s">
        <v>323</v>
      </c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5"/>
      <c r="T244" s="25"/>
    </row>
    <row r="245" spans="1:20" hidden="1" x14ac:dyDescent="0.25">
      <c r="A245" t="s">
        <v>14</v>
      </c>
      <c r="B245" s="26" t="s">
        <v>564</v>
      </c>
      <c r="C245" s="17" t="s">
        <v>304</v>
      </c>
      <c r="D245" s="34">
        <v>27</v>
      </c>
      <c r="E245" s="4" t="s">
        <v>5</v>
      </c>
      <c r="F245" s="5"/>
      <c r="G245" s="5">
        <v>1</v>
      </c>
      <c r="H245" s="5"/>
      <c r="I245" s="5"/>
      <c r="J245" s="5"/>
      <c r="K245" s="5"/>
      <c r="L245" s="5"/>
      <c r="M245" s="5"/>
      <c r="N245" s="5"/>
      <c r="O245" s="5"/>
      <c r="P245" s="14">
        <f>SUM(F245:M245)</f>
        <v>1</v>
      </c>
      <c r="Q245" s="14"/>
      <c r="R245" s="24"/>
      <c r="S245" s="25">
        <f t="shared" ref="S245" si="202">P245/$Q$444</f>
        <v>2.0161290322580645E-3</v>
      </c>
      <c r="T245" s="25"/>
    </row>
    <row r="246" spans="1:20" hidden="1" x14ac:dyDescent="0.25">
      <c r="A246" t="s">
        <v>14</v>
      </c>
      <c r="B246" s="26" t="s">
        <v>564</v>
      </c>
      <c r="C246" s="17" t="s">
        <v>304</v>
      </c>
      <c r="D246" s="34">
        <v>27</v>
      </c>
      <c r="E246" s="2" t="s">
        <v>6</v>
      </c>
      <c r="F246" s="1">
        <v>1</v>
      </c>
      <c r="G246" s="1"/>
      <c r="H246" s="1">
        <v>1</v>
      </c>
      <c r="I246" s="1"/>
      <c r="J246" s="1"/>
      <c r="K246" s="1"/>
      <c r="L246" s="1"/>
      <c r="M246" s="1"/>
      <c r="N246" s="1"/>
      <c r="O246" s="1"/>
      <c r="P246" s="7"/>
      <c r="Q246" s="7">
        <f>SUM(F246:M246)</f>
        <v>2</v>
      </c>
      <c r="R246" s="24"/>
      <c r="S246" s="25"/>
      <c r="T246" s="25">
        <f t="shared" ref="T246" si="203">Q246/$Q$444</f>
        <v>4.0322580645161289E-3</v>
      </c>
    </row>
    <row r="247" spans="1:20" hidden="1" x14ac:dyDescent="0.25">
      <c r="A247" t="s">
        <v>7</v>
      </c>
      <c r="B247" s="26" t="s">
        <v>564</v>
      </c>
      <c r="C247" s="17" t="s">
        <v>303</v>
      </c>
      <c r="D247" s="34">
        <v>28</v>
      </c>
      <c r="E247" s="3" t="s">
        <v>34</v>
      </c>
      <c r="F247" s="8" t="s">
        <v>324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5"/>
      <c r="T247" s="25"/>
    </row>
    <row r="248" spans="1:20" hidden="1" x14ac:dyDescent="0.25">
      <c r="A248" t="s">
        <v>7</v>
      </c>
      <c r="B248" s="26" t="s">
        <v>564</v>
      </c>
      <c r="C248" s="17" t="s">
        <v>303</v>
      </c>
      <c r="D248" s="34">
        <v>28</v>
      </c>
      <c r="E248" s="4" t="s">
        <v>5</v>
      </c>
      <c r="F248" s="5">
        <v>1</v>
      </c>
      <c r="G248" s="5"/>
      <c r="H248" s="5"/>
      <c r="I248" s="5"/>
      <c r="J248" s="5"/>
      <c r="K248" s="5"/>
      <c r="L248" s="5"/>
      <c r="M248" s="5"/>
      <c r="N248" s="5"/>
      <c r="O248" s="5"/>
      <c r="P248" s="14">
        <f>SUM(F248:M248)</f>
        <v>1</v>
      </c>
      <c r="Q248" s="14"/>
      <c r="R248" s="24"/>
      <c r="S248" s="25">
        <f t="shared" ref="S248" si="204">P248/$Q$444</f>
        <v>2.0161290322580645E-3</v>
      </c>
      <c r="T248" s="25"/>
    </row>
    <row r="249" spans="1:20" hidden="1" x14ac:dyDescent="0.25">
      <c r="A249" t="s">
        <v>7</v>
      </c>
      <c r="B249" s="26" t="s">
        <v>564</v>
      </c>
      <c r="C249" s="17" t="s">
        <v>303</v>
      </c>
      <c r="D249" s="34">
        <v>28</v>
      </c>
      <c r="E249" s="2" t="s">
        <v>6</v>
      </c>
      <c r="F249" s="1"/>
      <c r="G249" s="1"/>
      <c r="H249" s="1"/>
      <c r="I249" s="1"/>
      <c r="J249" s="1"/>
      <c r="P249" s="6"/>
      <c r="Q249" s="6">
        <f>SUM(F249:M249)</f>
        <v>0</v>
      </c>
      <c r="R249" s="24"/>
      <c r="S249" s="25"/>
      <c r="T249" s="25">
        <f t="shared" ref="T249" si="205">Q249/$Q$444</f>
        <v>0</v>
      </c>
    </row>
    <row r="250" spans="1:20" hidden="1" x14ac:dyDescent="0.25">
      <c r="A250" t="s">
        <v>8</v>
      </c>
      <c r="B250" s="26" t="s">
        <v>564</v>
      </c>
      <c r="C250" s="17" t="s">
        <v>303</v>
      </c>
      <c r="D250" s="34">
        <v>28</v>
      </c>
      <c r="E250" s="3" t="s">
        <v>9</v>
      </c>
      <c r="F250" s="8" t="s">
        <v>325</v>
      </c>
      <c r="G250" s="8" t="s">
        <v>326</v>
      </c>
      <c r="H250" s="8" t="s">
        <v>327</v>
      </c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5"/>
      <c r="T250" s="25"/>
    </row>
    <row r="251" spans="1:20" hidden="1" x14ac:dyDescent="0.25">
      <c r="A251" t="s">
        <v>8</v>
      </c>
      <c r="B251" s="26" t="s">
        <v>564</v>
      </c>
      <c r="C251" s="17" t="s">
        <v>303</v>
      </c>
      <c r="D251" s="34">
        <v>28</v>
      </c>
      <c r="E251" s="4" t="s">
        <v>5</v>
      </c>
      <c r="F251" s="5">
        <v>1</v>
      </c>
      <c r="G251" s="5"/>
      <c r="H251" s="5">
        <v>1</v>
      </c>
      <c r="I251" s="5"/>
      <c r="J251" s="5"/>
      <c r="K251" s="5"/>
      <c r="L251" s="5"/>
      <c r="M251" s="5"/>
      <c r="N251" s="5"/>
      <c r="O251" s="5"/>
      <c r="P251" s="14">
        <f>SUM(F251:M251)</f>
        <v>2</v>
      </c>
      <c r="Q251" s="14"/>
      <c r="R251" s="24"/>
      <c r="S251" s="25">
        <f t="shared" ref="S251" si="206">P251/$Q$444</f>
        <v>4.0322580645161289E-3</v>
      </c>
      <c r="T251" s="25"/>
    </row>
    <row r="252" spans="1:20" hidden="1" x14ac:dyDescent="0.25">
      <c r="A252" t="s">
        <v>8</v>
      </c>
      <c r="B252" s="26" t="s">
        <v>564</v>
      </c>
      <c r="C252" s="17" t="s">
        <v>303</v>
      </c>
      <c r="D252" s="34">
        <v>28</v>
      </c>
      <c r="E252" s="2" t="s">
        <v>6</v>
      </c>
      <c r="F252" s="1"/>
      <c r="G252" s="1">
        <v>1</v>
      </c>
      <c r="H252" s="1"/>
      <c r="I252" s="1"/>
      <c r="J252" s="1"/>
      <c r="P252" s="6"/>
      <c r="Q252" s="6">
        <f>SUM(F252:M252)</f>
        <v>1</v>
      </c>
      <c r="R252" s="24"/>
      <c r="S252" s="25"/>
      <c r="T252" s="25">
        <f t="shared" ref="T252" si="207">Q252/$Q$444</f>
        <v>2.0161290322580645E-3</v>
      </c>
    </row>
    <row r="253" spans="1:20" hidden="1" x14ac:dyDescent="0.25">
      <c r="A253" t="s">
        <v>12</v>
      </c>
      <c r="B253" s="26" t="s">
        <v>564</v>
      </c>
      <c r="C253" s="17" t="s">
        <v>303</v>
      </c>
      <c r="D253" s="34">
        <v>28</v>
      </c>
      <c r="E253" s="3" t="s">
        <v>39</v>
      </c>
      <c r="F253" s="8" t="s">
        <v>328</v>
      </c>
      <c r="G253" s="8" t="s">
        <v>329</v>
      </c>
      <c r="H253" s="8" t="s">
        <v>330</v>
      </c>
      <c r="I253" s="8" t="s">
        <v>331</v>
      </c>
      <c r="J253" s="8" t="s">
        <v>332</v>
      </c>
      <c r="K253" s="8" t="s">
        <v>333</v>
      </c>
      <c r="L253" s="8"/>
      <c r="M253" s="8"/>
      <c r="N253" s="8"/>
      <c r="O253" s="8"/>
      <c r="P253" s="8"/>
      <c r="Q253" s="8"/>
      <c r="R253" s="24"/>
      <c r="S253" s="25"/>
      <c r="T253" s="25"/>
    </row>
    <row r="254" spans="1:20" hidden="1" x14ac:dyDescent="0.25">
      <c r="A254" t="s">
        <v>12</v>
      </c>
      <c r="B254" s="26" t="s">
        <v>564</v>
      </c>
      <c r="C254" s="17" t="s">
        <v>303</v>
      </c>
      <c r="D254" s="34">
        <v>28</v>
      </c>
      <c r="E254" s="4" t="s">
        <v>5</v>
      </c>
      <c r="F254" s="5">
        <v>1</v>
      </c>
      <c r="G254" s="5"/>
      <c r="H254" s="5">
        <v>1</v>
      </c>
      <c r="I254" s="5"/>
      <c r="J254" s="5"/>
      <c r="K254" s="5"/>
      <c r="L254" s="5"/>
      <c r="M254" s="5"/>
      <c r="N254" s="5"/>
      <c r="O254" s="5"/>
      <c r="P254" s="14">
        <f>SUM(F254:M254)</f>
        <v>2</v>
      </c>
      <c r="Q254" s="14"/>
      <c r="R254" s="24"/>
      <c r="S254" s="25">
        <f t="shared" ref="S254" si="208">P254/$Q$444</f>
        <v>4.0322580645161289E-3</v>
      </c>
      <c r="T254" s="25"/>
    </row>
    <row r="255" spans="1:20" hidden="1" x14ac:dyDescent="0.25">
      <c r="A255" t="s">
        <v>12</v>
      </c>
      <c r="B255" s="26" t="s">
        <v>564</v>
      </c>
      <c r="C255" s="17" t="s">
        <v>303</v>
      </c>
      <c r="D255" s="34">
        <v>28</v>
      </c>
      <c r="E255" s="2" t="s">
        <v>6</v>
      </c>
      <c r="F255" s="1"/>
      <c r="G255" s="1">
        <v>1</v>
      </c>
      <c r="H255" s="1"/>
      <c r="I255" s="1">
        <v>1</v>
      </c>
      <c r="J255" s="1">
        <v>1</v>
      </c>
      <c r="K255" s="1">
        <v>1</v>
      </c>
      <c r="L255" s="1"/>
      <c r="M255" s="1"/>
      <c r="N255" s="1"/>
      <c r="O255" s="1"/>
      <c r="P255" s="6"/>
      <c r="Q255" s="6">
        <f>SUM(F255:M255)</f>
        <v>4</v>
      </c>
      <c r="R255" s="24"/>
      <c r="S255" s="25"/>
      <c r="T255" s="25">
        <f t="shared" ref="T255" si="209">Q255/$Q$444</f>
        <v>8.0645161290322578E-3</v>
      </c>
    </row>
    <row r="256" spans="1:20" hidden="1" x14ac:dyDescent="0.25">
      <c r="A256" t="s">
        <v>13</v>
      </c>
      <c r="B256" s="26" t="s">
        <v>564</v>
      </c>
      <c r="C256" s="17" t="s">
        <v>303</v>
      </c>
      <c r="D256" s="34">
        <v>28</v>
      </c>
      <c r="E256" s="3" t="s">
        <v>16</v>
      </c>
      <c r="F256" s="8" t="s">
        <v>334</v>
      </c>
      <c r="G256" s="8" t="s">
        <v>335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5"/>
      <c r="T256" s="25"/>
    </row>
    <row r="257" spans="1:20" hidden="1" x14ac:dyDescent="0.25">
      <c r="A257" t="s">
        <v>13</v>
      </c>
      <c r="B257" s="26" t="s">
        <v>564</v>
      </c>
      <c r="C257" s="17" t="s">
        <v>303</v>
      </c>
      <c r="D257" s="34">
        <v>28</v>
      </c>
      <c r="E257" s="4" t="s">
        <v>5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4">
        <f>SUM(F257:M257)</f>
        <v>0</v>
      </c>
      <c r="Q257" s="14"/>
      <c r="R257" s="24"/>
      <c r="S257" s="25">
        <f t="shared" ref="S257" si="210">P257/$Q$444</f>
        <v>0</v>
      </c>
      <c r="T257" s="25"/>
    </row>
    <row r="258" spans="1:20" hidden="1" x14ac:dyDescent="0.25">
      <c r="A258" t="s">
        <v>13</v>
      </c>
      <c r="B258" s="26" t="s">
        <v>564</v>
      </c>
      <c r="C258" s="17" t="s">
        <v>303</v>
      </c>
      <c r="D258" s="34">
        <v>28</v>
      </c>
      <c r="E258" s="2" t="s">
        <v>6</v>
      </c>
      <c r="F258" s="1">
        <v>1</v>
      </c>
      <c r="G258" s="1">
        <v>1</v>
      </c>
      <c r="H258" s="1"/>
      <c r="I258" s="1"/>
      <c r="J258" s="1"/>
      <c r="K258" s="1"/>
      <c r="L258" s="1"/>
      <c r="M258" s="1"/>
      <c r="N258" s="1"/>
      <c r="O258" s="1"/>
      <c r="P258" s="6"/>
      <c r="Q258" s="6">
        <f>SUM(F258:M258)</f>
        <v>2</v>
      </c>
      <c r="R258" s="24"/>
      <c r="S258" s="25"/>
      <c r="T258" s="25">
        <f t="shared" ref="T258" si="211">Q258/$Q$444</f>
        <v>4.0322580645161289E-3</v>
      </c>
    </row>
    <row r="259" spans="1:20" hidden="1" x14ac:dyDescent="0.25">
      <c r="A259" t="s">
        <v>14</v>
      </c>
      <c r="B259" s="26" t="s">
        <v>564</v>
      </c>
      <c r="C259" s="17" t="s">
        <v>303</v>
      </c>
      <c r="D259" s="34">
        <v>28</v>
      </c>
      <c r="E259" s="3" t="s">
        <v>17</v>
      </c>
      <c r="F259" s="8" t="s">
        <v>336</v>
      </c>
      <c r="G259" s="8" t="s">
        <v>337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5"/>
      <c r="T259" s="25"/>
    </row>
    <row r="260" spans="1:20" hidden="1" x14ac:dyDescent="0.25">
      <c r="A260" t="s">
        <v>14</v>
      </c>
      <c r="B260" s="26" t="s">
        <v>564</v>
      </c>
      <c r="C260" s="17" t="s">
        <v>303</v>
      </c>
      <c r="D260" s="34">
        <v>28</v>
      </c>
      <c r="E260" s="4" t="s">
        <v>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4">
        <f>SUM(F260:M260)</f>
        <v>0</v>
      </c>
      <c r="Q260" s="14"/>
      <c r="R260" s="24"/>
      <c r="S260" s="25">
        <f t="shared" ref="S260" si="212">P260/$Q$444</f>
        <v>0</v>
      </c>
      <c r="T260" s="25"/>
    </row>
    <row r="261" spans="1:20" hidden="1" x14ac:dyDescent="0.25">
      <c r="A261" t="s">
        <v>14</v>
      </c>
      <c r="B261" s="26" t="s">
        <v>564</v>
      </c>
      <c r="C261" s="17" t="s">
        <v>303</v>
      </c>
      <c r="D261" s="34">
        <v>28</v>
      </c>
      <c r="E261" s="2" t="s">
        <v>6</v>
      </c>
      <c r="F261" s="1">
        <v>1</v>
      </c>
      <c r="G261" s="1">
        <v>1</v>
      </c>
      <c r="H261" s="1"/>
      <c r="I261" s="1"/>
      <c r="J261" s="1"/>
      <c r="K261" s="1"/>
      <c r="L261" s="1"/>
      <c r="M261" s="1"/>
      <c r="N261" s="1"/>
      <c r="O261" s="1"/>
      <c r="P261" s="7"/>
      <c r="Q261" s="7">
        <f>SUM(F261:M261)</f>
        <v>2</v>
      </c>
      <c r="R261" s="24"/>
      <c r="S261" s="25"/>
      <c r="T261" s="25">
        <f t="shared" ref="T261" si="213">Q261/$Q$444</f>
        <v>4.0322580645161289E-3</v>
      </c>
    </row>
    <row r="262" spans="1:20" hidden="1" x14ac:dyDescent="0.25">
      <c r="A262" t="s">
        <v>7</v>
      </c>
      <c r="B262" s="26" t="s">
        <v>564</v>
      </c>
      <c r="C262" s="17" t="s">
        <v>338</v>
      </c>
      <c r="D262" s="34">
        <v>29</v>
      </c>
      <c r="E262" s="3" t="s">
        <v>34</v>
      </c>
      <c r="F262" s="8" t="s">
        <v>339</v>
      </c>
      <c r="G262" s="8" t="s">
        <v>340</v>
      </c>
      <c r="H262" s="8" t="s">
        <v>341</v>
      </c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5"/>
      <c r="T262" s="25"/>
    </row>
    <row r="263" spans="1:20" hidden="1" x14ac:dyDescent="0.25">
      <c r="A263" t="s">
        <v>7</v>
      </c>
      <c r="B263" s="26" t="s">
        <v>564</v>
      </c>
      <c r="C263" s="17" t="s">
        <v>338</v>
      </c>
      <c r="D263" s="34">
        <v>29</v>
      </c>
      <c r="E263" s="4" t="s">
        <v>5</v>
      </c>
      <c r="F263" s="5">
        <v>1</v>
      </c>
      <c r="G263" s="5">
        <v>1</v>
      </c>
      <c r="H263" s="5">
        <v>1</v>
      </c>
      <c r="I263" s="5"/>
      <c r="J263" s="5"/>
      <c r="K263" s="5"/>
      <c r="L263" s="5"/>
      <c r="M263" s="5"/>
      <c r="N263" s="5"/>
      <c r="O263" s="5"/>
      <c r="P263" s="14">
        <f>SUM(F263:M263)</f>
        <v>3</v>
      </c>
      <c r="Q263" s="14"/>
      <c r="R263" s="24"/>
      <c r="S263" s="25">
        <f t="shared" ref="S263" si="214">P263/$Q$444</f>
        <v>6.0483870967741934E-3</v>
      </c>
      <c r="T263" s="25"/>
    </row>
    <row r="264" spans="1:20" hidden="1" x14ac:dyDescent="0.25">
      <c r="A264" t="s">
        <v>7</v>
      </c>
      <c r="B264" s="26" t="s">
        <v>564</v>
      </c>
      <c r="C264" s="17" t="s">
        <v>338</v>
      </c>
      <c r="D264" s="34">
        <v>29</v>
      </c>
      <c r="E264" s="2" t="s">
        <v>6</v>
      </c>
      <c r="F264" s="1"/>
      <c r="G264" s="1"/>
      <c r="H264" s="1"/>
      <c r="I264" s="1"/>
      <c r="J264" s="1"/>
      <c r="P264" s="6"/>
      <c r="Q264" s="6">
        <f>SUM(F264:M264)</f>
        <v>0</v>
      </c>
      <c r="R264" s="24"/>
      <c r="S264" s="25"/>
      <c r="T264" s="25">
        <f t="shared" ref="T264" si="215">Q264/$Q$444</f>
        <v>0</v>
      </c>
    </row>
    <row r="265" spans="1:20" hidden="1" x14ac:dyDescent="0.25">
      <c r="A265" t="s">
        <v>8</v>
      </c>
      <c r="B265" s="26" t="s">
        <v>564</v>
      </c>
      <c r="C265" s="17" t="s">
        <v>338</v>
      </c>
      <c r="D265" s="34">
        <v>29</v>
      </c>
      <c r="E265" s="3" t="s">
        <v>9</v>
      </c>
      <c r="F265" s="8" t="s">
        <v>342</v>
      </c>
      <c r="G265" s="8" t="s">
        <v>343</v>
      </c>
      <c r="H265" s="8" t="s">
        <v>344</v>
      </c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5"/>
      <c r="T265" s="25"/>
    </row>
    <row r="266" spans="1:20" hidden="1" x14ac:dyDescent="0.25">
      <c r="A266" t="s">
        <v>8</v>
      </c>
      <c r="B266" s="26" t="s">
        <v>564</v>
      </c>
      <c r="C266" s="17" t="s">
        <v>338</v>
      </c>
      <c r="D266" s="34">
        <v>29</v>
      </c>
      <c r="E266" s="4" t="s">
        <v>5</v>
      </c>
      <c r="F266" s="5">
        <v>1</v>
      </c>
      <c r="G266" s="5">
        <v>1</v>
      </c>
      <c r="H266" s="5">
        <v>1</v>
      </c>
      <c r="I266" s="5"/>
      <c r="J266" s="5"/>
      <c r="K266" s="5"/>
      <c r="L266" s="5"/>
      <c r="M266" s="5"/>
      <c r="N266" s="5"/>
      <c r="O266" s="5"/>
      <c r="P266" s="14">
        <f>SUM(F266:M266)</f>
        <v>3</v>
      </c>
      <c r="Q266" s="14"/>
      <c r="R266" s="24"/>
      <c r="S266" s="25">
        <f t="shared" ref="S266" si="216">P266/$Q$444</f>
        <v>6.0483870967741934E-3</v>
      </c>
      <c r="T266" s="25"/>
    </row>
    <row r="267" spans="1:20" hidden="1" x14ac:dyDescent="0.25">
      <c r="A267" t="s">
        <v>8</v>
      </c>
      <c r="B267" s="26" t="s">
        <v>564</v>
      </c>
      <c r="C267" s="17" t="s">
        <v>338</v>
      </c>
      <c r="D267" s="34">
        <v>29</v>
      </c>
      <c r="E267" s="2" t="s">
        <v>6</v>
      </c>
      <c r="F267" s="1"/>
      <c r="G267" s="1"/>
      <c r="H267" s="1"/>
      <c r="I267" s="1"/>
      <c r="J267" s="1"/>
      <c r="P267" s="6"/>
      <c r="Q267" s="6">
        <f>SUM(F267:M267)</f>
        <v>0</v>
      </c>
      <c r="R267" s="24"/>
      <c r="S267" s="25"/>
      <c r="T267" s="25">
        <f t="shared" ref="T267" si="217">Q267/$Q$444</f>
        <v>0</v>
      </c>
    </row>
    <row r="268" spans="1:20" hidden="1" x14ac:dyDescent="0.25">
      <c r="A268" t="s">
        <v>12</v>
      </c>
      <c r="B268" s="26" t="s">
        <v>564</v>
      </c>
      <c r="C268" s="17" t="s">
        <v>338</v>
      </c>
      <c r="D268" s="34">
        <v>29</v>
      </c>
      <c r="E268" s="3" t="s">
        <v>39</v>
      </c>
      <c r="F268" s="8" t="s">
        <v>345</v>
      </c>
      <c r="G268" s="8" t="s">
        <v>346</v>
      </c>
      <c r="H268" s="8" t="s">
        <v>347</v>
      </c>
      <c r="I268" s="8" t="s">
        <v>348</v>
      </c>
      <c r="J268" s="8" t="s">
        <v>349</v>
      </c>
      <c r="K268" s="8"/>
      <c r="L268" s="8"/>
      <c r="M268" s="8"/>
      <c r="N268" s="8"/>
      <c r="O268" s="8"/>
      <c r="P268" s="8"/>
      <c r="Q268" s="8"/>
      <c r="R268" s="24"/>
      <c r="S268" s="25"/>
      <c r="T268" s="25"/>
    </row>
    <row r="269" spans="1:20" hidden="1" x14ac:dyDescent="0.25">
      <c r="A269" t="s">
        <v>12</v>
      </c>
      <c r="B269" s="26" t="s">
        <v>564</v>
      </c>
      <c r="C269" s="17" t="s">
        <v>338</v>
      </c>
      <c r="D269" s="34">
        <v>29</v>
      </c>
      <c r="E269" s="4" t="s">
        <v>5</v>
      </c>
      <c r="F269" s="5"/>
      <c r="G269" s="5"/>
      <c r="H269" s="5"/>
      <c r="I269" s="5"/>
      <c r="J269" s="5">
        <v>1</v>
      </c>
      <c r="K269" s="5"/>
      <c r="L269" s="5"/>
      <c r="M269" s="5"/>
      <c r="N269" s="5"/>
      <c r="O269" s="5"/>
      <c r="P269" s="14">
        <f>SUM(F269:M269)</f>
        <v>1</v>
      </c>
      <c r="Q269" s="14"/>
      <c r="R269" s="24"/>
      <c r="S269" s="25">
        <f t="shared" ref="S269" si="218">P269/$Q$444</f>
        <v>2.0161290322580645E-3</v>
      </c>
      <c r="T269" s="25"/>
    </row>
    <row r="270" spans="1:20" hidden="1" x14ac:dyDescent="0.25">
      <c r="A270" t="s">
        <v>12</v>
      </c>
      <c r="B270" s="26" t="s">
        <v>564</v>
      </c>
      <c r="C270" s="17" t="s">
        <v>338</v>
      </c>
      <c r="D270" s="34">
        <v>29</v>
      </c>
      <c r="E270" s="2" t="s">
        <v>6</v>
      </c>
      <c r="F270" s="1">
        <v>1</v>
      </c>
      <c r="G270" s="1">
        <v>1</v>
      </c>
      <c r="H270" s="1">
        <v>1</v>
      </c>
      <c r="I270" s="1">
        <v>1</v>
      </c>
      <c r="J270" s="1"/>
      <c r="K270" s="1"/>
      <c r="L270" s="1"/>
      <c r="M270" s="1"/>
      <c r="N270" s="1"/>
      <c r="O270" s="1"/>
      <c r="P270" s="6"/>
      <c r="Q270" s="6">
        <f>SUM(F270:M270)</f>
        <v>4</v>
      </c>
      <c r="R270" s="24"/>
      <c r="S270" s="25"/>
      <c r="T270" s="25">
        <f t="shared" ref="T270" si="219">Q270/$Q$444</f>
        <v>8.0645161290322578E-3</v>
      </c>
    </row>
    <row r="271" spans="1:20" hidden="1" x14ac:dyDescent="0.25">
      <c r="A271" t="s">
        <v>13</v>
      </c>
      <c r="B271" s="26" t="s">
        <v>564</v>
      </c>
      <c r="C271" s="17" t="s">
        <v>338</v>
      </c>
      <c r="D271" s="34">
        <v>29</v>
      </c>
      <c r="E271" s="3" t="s">
        <v>16</v>
      </c>
      <c r="F271" s="8" t="s">
        <v>350</v>
      </c>
      <c r="G271" s="8" t="s">
        <v>351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5"/>
      <c r="T271" s="25"/>
    </row>
    <row r="272" spans="1:20" hidden="1" x14ac:dyDescent="0.25">
      <c r="A272" t="s">
        <v>13</v>
      </c>
      <c r="B272" s="26" t="s">
        <v>564</v>
      </c>
      <c r="C272" s="17" t="s">
        <v>338</v>
      </c>
      <c r="D272" s="34">
        <v>29</v>
      </c>
      <c r="E272" s="4" t="s">
        <v>5</v>
      </c>
      <c r="F272" s="5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14">
        <f>SUM(F272:M272)</f>
        <v>1</v>
      </c>
      <c r="Q272" s="14"/>
      <c r="R272" s="24"/>
      <c r="S272" s="25">
        <f t="shared" ref="S272" si="220">P272/$Q$444</f>
        <v>2.0161290322580645E-3</v>
      </c>
      <c r="T272" s="25"/>
    </row>
    <row r="273" spans="1:20" hidden="1" x14ac:dyDescent="0.25">
      <c r="A273" t="s">
        <v>13</v>
      </c>
      <c r="B273" s="26" t="s">
        <v>564</v>
      </c>
      <c r="C273" s="17" t="s">
        <v>338</v>
      </c>
      <c r="D273" s="34">
        <v>29</v>
      </c>
      <c r="E273" s="2" t="s">
        <v>6</v>
      </c>
      <c r="F273" s="1"/>
      <c r="G273" s="1">
        <v>1</v>
      </c>
      <c r="H273" s="1"/>
      <c r="I273" s="1"/>
      <c r="J273" s="1"/>
      <c r="K273" s="1"/>
      <c r="L273" s="1"/>
      <c r="M273" s="1"/>
      <c r="N273" s="1"/>
      <c r="O273" s="1"/>
      <c r="P273" s="6"/>
      <c r="Q273" s="6">
        <f>SUM(F273:M273)</f>
        <v>1</v>
      </c>
      <c r="R273" s="24"/>
      <c r="S273" s="25"/>
      <c r="T273" s="25">
        <f t="shared" ref="T273" si="221">Q273/$Q$444</f>
        <v>2.0161290322580645E-3</v>
      </c>
    </row>
    <row r="274" spans="1:20" hidden="1" x14ac:dyDescent="0.25">
      <c r="A274" t="s">
        <v>14</v>
      </c>
      <c r="B274" s="26" t="s">
        <v>564</v>
      </c>
      <c r="C274" s="17" t="s">
        <v>338</v>
      </c>
      <c r="D274" s="34">
        <v>29</v>
      </c>
      <c r="E274" s="3" t="s">
        <v>17</v>
      </c>
      <c r="F274" s="8" t="s">
        <v>352</v>
      </c>
      <c r="G274" s="8" t="s">
        <v>353</v>
      </c>
      <c r="H274" s="8" t="s">
        <v>354</v>
      </c>
      <c r="I274" s="8" t="s">
        <v>355</v>
      </c>
      <c r="J274" s="8"/>
      <c r="K274" s="8"/>
      <c r="L274" s="8"/>
      <c r="M274" s="8"/>
      <c r="N274" s="8"/>
      <c r="O274" s="8"/>
      <c r="P274" s="8"/>
      <c r="Q274" s="8"/>
      <c r="R274" s="24"/>
      <c r="S274" s="25"/>
      <c r="T274" s="25"/>
    </row>
    <row r="275" spans="1:20" hidden="1" x14ac:dyDescent="0.25">
      <c r="A275" t="s">
        <v>14</v>
      </c>
      <c r="B275" s="26" t="s">
        <v>564</v>
      </c>
      <c r="C275" s="17" t="s">
        <v>338</v>
      </c>
      <c r="D275" s="34">
        <v>29</v>
      </c>
      <c r="E275" s="4" t="s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4">
        <f>SUM(F275:M275)</f>
        <v>0</v>
      </c>
      <c r="Q275" s="14"/>
      <c r="R275" s="24"/>
      <c r="S275" s="25">
        <f t="shared" ref="S275" si="222">P275/$Q$444</f>
        <v>0</v>
      </c>
      <c r="T275" s="25"/>
    </row>
    <row r="276" spans="1:20" hidden="1" x14ac:dyDescent="0.25">
      <c r="A276" t="s">
        <v>14</v>
      </c>
      <c r="B276" s="26" t="s">
        <v>564</v>
      </c>
      <c r="C276" s="17" t="s">
        <v>338</v>
      </c>
      <c r="D276" s="34">
        <v>29</v>
      </c>
      <c r="E276" s="2" t="s">
        <v>6</v>
      </c>
      <c r="F276" s="1">
        <v>1</v>
      </c>
      <c r="G276" s="1">
        <v>1</v>
      </c>
      <c r="H276" s="1">
        <v>1</v>
      </c>
      <c r="I276" s="1">
        <v>1</v>
      </c>
      <c r="J276" s="1"/>
      <c r="K276" s="1"/>
      <c r="L276" s="1"/>
      <c r="M276" s="1"/>
      <c r="N276" s="1"/>
      <c r="O276" s="1"/>
      <c r="P276" s="7"/>
      <c r="Q276" s="7">
        <f>SUM(F276:M276)</f>
        <v>4</v>
      </c>
      <c r="R276" s="24"/>
      <c r="S276" s="25"/>
      <c r="T276" s="25">
        <f t="shared" ref="T276" si="223">Q276/$Q$444</f>
        <v>8.0645161290322578E-3</v>
      </c>
    </row>
    <row r="277" spans="1:20" hidden="1" x14ac:dyDescent="0.25">
      <c r="A277" t="s">
        <v>7</v>
      </c>
      <c r="B277" s="26" t="s">
        <v>564</v>
      </c>
      <c r="C277" s="17" t="s">
        <v>356</v>
      </c>
      <c r="D277" s="34">
        <v>30</v>
      </c>
      <c r="E277" s="3" t="s">
        <v>34</v>
      </c>
      <c r="F277" s="8" t="s">
        <v>357</v>
      </c>
      <c r="G277" s="8" t="s">
        <v>358</v>
      </c>
      <c r="H277" s="8" t="s">
        <v>359</v>
      </c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5"/>
      <c r="T277" s="25"/>
    </row>
    <row r="278" spans="1:20" hidden="1" x14ac:dyDescent="0.25">
      <c r="A278" t="s">
        <v>7</v>
      </c>
      <c r="B278" s="26" t="s">
        <v>564</v>
      </c>
      <c r="C278" s="17" t="s">
        <v>356</v>
      </c>
      <c r="D278" s="34">
        <v>30</v>
      </c>
      <c r="E278" s="4" t="s">
        <v>5</v>
      </c>
      <c r="F278" s="5">
        <v>1</v>
      </c>
      <c r="G278" s="5">
        <v>1</v>
      </c>
      <c r="H278" s="5"/>
      <c r="I278" s="5"/>
      <c r="J278" s="5"/>
      <c r="K278" s="5"/>
      <c r="L278" s="5"/>
      <c r="M278" s="5"/>
      <c r="N278" s="5"/>
      <c r="O278" s="5"/>
      <c r="P278" s="14">
        <f>SUM(F278:M278)</f>
        <v>2</v>
      </c>
      <c r="Q278" s="14"/>
      <c r="R278" s="24"/>
      <c r="S278" s="25">
        <f t="shared" ref="S278" si="224">P278/$Q$444</f>
        <v>4.0322580645161289E-3</v>
      </c>
      <c r="T278" s="25"/>
    </row>
    <row r="279" spans="1:20" hidden="1" x14ac:dyDescent="0.25">
      <c r="A279" t="s">
        <v>7</v>
      </c>
      <c r="B279" s="26" t="s">
        <v>564</v>
      </c>
      <c r="C279" s="17" t="s">
        <v>356</v>
      </c>
      <c r="D279" s="34">
        <v>30</v>
      </c>
      <c r="E279" s="2" t="s">
        <v>6</v>
      </c>
      <c r="F279" s="1"/>
      <c r="G279" s="1"/>
      <c r="H279" s="1">
        <v>1</v>
      </c>
      <c r="I279" s="1"/>
      <c r="J279" s="1"/>
      <c r="P279" s="6"/>
      <c r="Q279" s="6">
        <f>SUM(F279:M279)</f>
        <v>1</v>
      </c>
      <c r="R279" s="24"/>
      <c r="S279" s="25"/>
      <c r="T279" s="25">
        <f t="shared" ref="T279" si="225">Q279/$Q$444</f>
        <v>2.0161290322580645E-3</v>
      </c>
    </row>
    <row r="280" spans="1:20" hidden="1" x14ac:dyDescent="0.25">
      <c r="A280" t="s">
        <v>8</v>
      </c>
      <c r="B280" s="26" t="s">
        <v>564</v>
      </c>
      <c r="C280" s="17" t="s">
        <v>356</v>
      </c>
      <c r="D280" s="34">
        <v>30</v>
      </c>
      <c r="E280" s="3" t="s">
        <v>9</v>
      </c>
      <c r="F280" s="8" t="s">
        <v>360</v>
      </c>
      <c r="G280" s="8" t="s">
        <v>361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5"/>
      <c r="T280" s="25"/>
    </row>
    <row r="281" spans="1:20" hidden="1" x14ac:dyDescent="0.25">
      <c r="A281" t="s">
        <v>8</v>
      </c>
      <c r="B281" s="26" t="s">
        <v>564</v>
      </c>
      <c r="C281" s="17" t="s">
        <v>356</v>
      </c>
      <c r="D281" s="34">
        <v>30</v>
      </c>
      <c r="E281" s="4" t="s">
        <v>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4">
        <f>SUM(F281:M281)</f>
        <v>0</v>
      </c>
      <c r="Q281" s="14"/>
      <c r="R281" s="24"/>
      <c r="S281" s="25">
        <f t="shared" ref="S281" si="226">P281/$Q$444</f>
        <v>0</v>
      </c>
      <c r="T281" s="25"/>
    </row>
    <row r="282" spans="1:20" hidden="1" x14ac:dyDescent="0.25">
      <c r="A282" t="s">
        <v>8</v>
      </c>
      <c r="B282" s="26" t="s">
        <v>564</v>
      </c>
      <c r="C282" s="17" t="s">
        <v>356</v>
      </c>
      <c r="D282" s="34">
        <v>30</v>
      </c>
      <c r="E282" s="2" t="s">
        <v>6</v>
      </c>
      <c r="F282" s="1">
        <v>1</v>
      </c>
      <c r="G282" s="1">
        <v>1</v>
      </c>
      <c r="H282" s="1"/>
      <c r="I282" s="1"/>
      <c r="J282" s="1"/>
      <c r="P282" s="6"/>
      <c r="Q282" s="6">
        <f>SUM(F282:M282)</f>
        <v>2</v>
      </c>
      <c r="R282" s="24"/>
      <c r="S282" s="25"/>
      <c r="T282" s="25">
        <f t="shared" ref="T282" si="227">Q282/$Q$444</f>
        <v>4.0322580645161289E-3</v>
      </c>
    </row>
    <row r="283" spans="1:20" hidden="1" x14ac:dyDescent="0.25">
      <c r="A283" t="s">
        <v>12</v>
      </c>
      <c r="B283" s="26" t="s">
        <v>564</v>
      </c>
      <c r="C283" s="17" t="s">
        <v>356</v>
      </c>
      <c r="D283" s="34">
        <v>30</v>
      </c>
      <c r="E283" s="3" t="s">
        <v>39</v>
      </c>
      <c r="F283" s="8" t="s">
        <v>362</v>
      </c>
      <c r="G283" s="8" t="s">
        <v>363</v>
      </c>
      <c r="H283" s="8" t="s">
        <v>364</v>
      </c>
      <c r="I283" s="8" t="s">
        <v>365</v>
      </c>
      <c r="J283" s="8"/>
      <c r="K283" s="8"/>
      <c r="L283" s="8"/>
      <c r="M283" s="8"/>
      <c r="N283" s="8"/>
      <c r="O283" s="8"/>
      <c r="P283" s="8"/>
      <c r="Q283" s="8"/>
      <c r="R283" s="24"/>
      <c r="S283" s="25"/>
      <c r="T283" s="25"/>
    </row>
    <row r="284" spans="1:20" hidden="1" x14ac:dyDescent="0.25">
      <c r="A284" t="s">
        <v>12</v>
      </c>
      <c r="B284" s="26" t="s">
        <v>564</v>
      </c>
      <c r="C284" s="17" t="s">
        <v>356</v>
      </c>
      <c r="D284" s="34">
        <v>30</v>
      </c>
      <c r="E284" s="4" t="s">
        <v>5</v>
      </c>
      <c r="F284" s="5"/>
      <c r="G284" s="5"/>
      <c r="H284" s="5">
        <v>1</v>
      </c>
      <c r="I284" s="5"/>
      <c r="J284" s="5"/>
      <c r="K284" s="5"/>
      <c r="L284" s="5"/>
      <c r="M284" s="5"/>
      <c r="N284" s="5"/>
      <c r="O284" s="5"/>
      <c r="P284" s="14">
        <f>SUM(F284:M284)</f>
        <v>1</v>
      </c>
      <c r="Q284" s="14"/>
      <c r="R284" s="24"/>
      <c r="S284" s="25">
        <f t="shared" ref="S284" si="228">P284/$Q$444</f>
        <v>2.0161290322580645E-3</v>
      </c>
      <c r="T284" s="25"/>
    </row>
    <row r="285" spans="1:20" hidden="1" x14ac:dyDescent="0.25">
      <c r="A285" t="s">
        <v>12</v>
      </c>
      <c r="B285" s="26" t="s">
        <v>564</v>
      </c>
      <c r="C285" s="17" t="s">
        <v>356</v>
      </c>
      <c r="D285" s="34">
        <v>30</v>
      </c>
      <c r="E285" s="2" t="s">
        <v>6</v>
      </c>
      <c r="F285" s="1">
        <v>1</v>
      </c>
      <c r="G285" s="1">
        <v>1</v>
      </c>
      <c r="H285" s="1"/>
      <c r="I285" s="1">
        <v>1</v>
      </c>
      <c r="J285" s="1"/>
      <c r="K285" s="1"/>
      <c r="L285" s="1"/>
      <c r="M285" s="1"/>
      <c r="N285" s="1"/>
      <c r="O285" s="1"/>
      <c r="P285" s="6"/>
      <c r="Q285" s="6">
        <f>SUM(F285:M285)</f>
        <v>3</v>
      </c>
      <c r="R285" s="24"/>
      <c r="S285" s="25"/>
      <c r="T285" s="25">
        <f t="shared" ref="T285" si="229">Q285/$Q$444</f>
        <v>6.0483870967741934E-3</v>
      </c>
    </row>
    <row r="286" spans="1:20" hidden="1" x14ac:dyDescent="0.25">
      <c r="A286" t="s">
        <v>13</v>
      </c>
      <c r="B286" s="26" t="s">
        <v>564</v>
      </c>
      <c r="C286" s="17" t="s">
        <v>356</v>
      </c>
      <c r="D286" s="34">
        <v>30</v>
      </c>
      <c r="E286" s="3" t="s">
        <v>16</v>
      </c>
      <c r="F286" s="8" t="s">
        <v>366</v>
      </c>
      <c r="G286" s="8" t="s">
        <v>367</v>
      </c>
      <c r="H286" s="8" t="s">
        <v>368</v>
      </c>
      <c r="I286" s="8" t="s">
        <v>369</v>
      </c>
      <c r="J286" s="8"/>
      <c r="K286" s="8"/>
      <c r="L286" s="8"/>
      <c r="M286" s="8"/>
      <c r="N286" s="8"/>
      <c r="O286" s="8"/>
      <c r="P286" s="8"/>
      <c r="Q286" s="8"/>
      <c r="R286" s="24"/>
      <c r="S286" s="25"/>
      <c r="T286" s="25"/>
    </row>
    <row r="287" spans="1:20" hidden="1" x14ac:dyDescent="0.25">
      <c r="A287" t="s">
        <v>13</v>
      </c>
      <c r="B287" s="26" t="s">
        <v>564</v>
      </c>
      <c r="C287" s="17" t="s">
        <v>356</v>
      </c>
      <c r="D287" s="34">
        <v>30</v>
      </c>
      <c r="E287" s="4" t="s">
        <v>5</v>
      </c>
      <c r="F287" s="5"/>
      <c r="G287" s="5"/>
      <c r="H287" s="5">
        <v>1</v>
      </c>
      <c r="I287" s="5"/>
      <c r="J287" s="5"/>
      <c r="K287" s="5"/>
      <c r="L287" s="5"/>
      <c r="M287" s="5"/>
      <c r="N287" s="5"/>
      <c r="O287" s="5"/>
      <c r="P287" s="14">
        <f>SUM(F287:M287)</f>
        <v>1</v>
      </c>
      <c r="Q287" s="14"/>
      <c r="R287" s="24"/>
      <c r="S287" s="25">
        <f t="shared" ref="S287" si="230">P287/$Q$444</f>
        <v>2.0161290322580645E-3</v>
      </c>
      <c r="T287" s="25"/>
    </row>
    <row r="288" spans="1:20" hidden="1" x14ac:dyDescent="0.25">
      <c r="A288" t="s">
        <v>13</v>
      </c>
      <c r="B288" s="26" t="s">
        <v>564</v>
      </c>
      <c r="C288" s="17" t="s">
        <v>356</v>
      </c>
      <c r="D288" s="34">
        <v>30</v>
      </c>
      <c r="E288" s="2" t="s">
        <v>6</v>
      </c>
      <c r="F288" s="1">
        <v>1</v>
      </c>
      <c r="G288" s="1">
        <v>1</v>
      </c>
      <c r="H288" s="1"/>
      <c r="I288" s="1">
        <v>1</v>
      </c>
      <c r="J288" s="1"/>
      <c r="K288" s="1"/>
      <c r="L288" s="1"/>
      <c r="M288" s="1"/>
      <c r="N288" s="1"/>
      <c r="O288" s="1"/>
      <c r="P288" s="6"/>
      <c r="Q288" s="6">
        <f>SUM(F288:M288)</f>
        <v>3</v>
      </c>
      <c r="R288" s="24"/>
      <c r="S288" s="25"/>
      <c r="T288" s="25">
        <f t="shared" ref="T288" si="231">Q288/$Q$444</f>
        <v>6.0483870967741934E-3</v>
      </c>
    </row>
    <row r="289" spans="1:20" hidden="1" x14ac:dyDescent="0.25">
      <c r="A289" t="s">
        <v>14</v>
      </c>
      <c r="B289" s="26" t="s">
        <v>564</v>
      </c>
      <c r="C289" s="17" t="s">
        <v>356</v>
      </c>
      <c r="D289" s="34">
        <v>30</v>
      </c>
      <c r="E289" s="3" t="s">
        <v>17</v>
      </c>
      <c r="F289" s="8" t="s">
        <v>370</v>
      </c>
      <c r="G289" s="8" t="s">
        <v>371</v>
      </c>
      <c r="H289" s="8" t="s">
        <v>372</v>
      </c>
      <c r="I289" s="8" t="s">
        <v>373</v>
      </c>
      <c r="J289" s="8"/>
      <c r="K289" s="8"/>
      <c r="L289" s="8"/>
      <c r="M289" s="8"/>
      <c r="N289" s="8"/>
      <c r="O289" s="8"/>
      <c r="P289" s="8"/>
      <c r="Q289" s="8"/>
      <c r="R289" s="24"/>
      <c r="S289" s="25"/>
      <c r="T289" s="25"/>
    </row>
    <row r="290" spans="1:20" hidden="1" x14ac:dyDescent="0.25">
      <c r="A290" t="s">
        <v>14</v>
      </c>
      <c r="B290" s="26" t="s">
        <v>564</v>
      </c>
      <c r="C290" s="17" t="s">
        <v>356</v>
      </c>
      <c r="D290" s="34">
        <v>30</v>
      </c>
      <c r="E290" s="4" t="s">
        <v>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4">
        <f>SUM(F290:M290)</f>
        <v>0</v>
      </c>
      <c r="Q290" s="14"/>
      <c r="R290" s="24"/>
      <c r="S290" s="25">
        <f t="shared" ref="S290" si="232">P290/$Q$444</f>
        <v>0</v>
      </c>
      <c r="T290" s="25"/>
    </row>
    <row r="291" spans="1:20" hidden="1" x14ac:dyDescent="0.25">
      <c r="A291" t="s">
        <v>14</v>
      </c>
      <c r="B291" s="26" t="s">
        <v>564</v>
      </c>
      <c r="C291" s="17" t="s">
        <v>356</v>
      </c>
      <c r="D291" s="34">
        <v>30</v>
      </c>
      <c r="E291" s="2" t="s">
        <v>6</v>
      </c>
      <c r="F291" s="1">
        <v>1</v>
      </c>
      <c r="G291" s="1">
        <v>1</v>
      </c>
      <c r="H291" s="1">
        <v>1</v>
      </c>
      <c r="I291" s="1">
        <v>1</v>
      </c>
      <c r="J291" s="1"/>
      <c r="K291" s="1"/>
      <c r="L291" s="1"/>
      <c r="M291" s="1"/>
      <c r="N291" s="1"/>
      <c r="O291" s="1"/>
      <c r="P291" s="7"/>
      <c r="Q291" s="7">
        <f>SUM(F291:M291)</f>
        <v>4</v>
      </c>
      <c r="R291" s="24"/>
      <c r="S291" s="25"/>
      <c r="T291" s="25">
        <f t="shared" ref="T291" si="233">Q291/$Q$444</f>
        <v>8.0645161290322578E-3</v>
      </c>
    </row>
    <row r="292" spans="1:20" hidden="1" x14ac:dyDescent="0.25">
      <c r="A292" t="s">
        <v>7</v>
      </c>
      <c r="B292" s="26" t="s">
        <v>564</v>
      </c>
      <c r="C292" s="17" t="s">
        <v>374</v>
      </c>
      <c r="D292" s="34">
        <v>31</v>
      </c>
      <c r="E292" s="3" t="s">
        <v>34</v>
      </c>
      <c r="F292" s="8" t="s">
        <v>375</v>
      </c>
      <c r="G292" s="8" t="s">
        <v>376</v>
      </c>
      <c r="H292" s="8" t="s">
        <v>377</v>
      </c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5"/>
      <c r="T292" s="25"/>
    </row>
    <row r="293" spans="1:20" hidden="1" x14ac:dyDescent="0.25">
      <c r="A293" t="s">
        <v>7</v>
      </c>
      <c r="B293" s="26" t="s">
        <v>564</v>
      </c>
      <c r="C293" s="17" t="s">
        <v>374</v>
      </c>
      <c r="D293" s="34">
        <v>31</v>
      </c>
      <c r="E293" s="4" t="s">
        <v>5</v>
      </c>
      <c r="F293" s="5">
        <v>1</v>
      </c>
      <c r="G293" s="5">
        <v>1</v>
      </c>
      <c r="H293" s="5"/>
      <c r="I293" s="5"/>
      <c r="J293" s="5"/>
      <c r="K293" s="5"/>
      <c r="L293" s="5"/>
      <c r="M293" s="5"/>
      <c r="N293" s="5"/>
      <c r="O293" s="5"/>
      <c r="P293" s="14">
        <f>SUM(F293:M293)</f>
        <v>2</v>
      </c>
      <c r="Q293" s="14"/>
      <c r="R293" s="24"/>
      <c r="S293" s="25">
        <f t="shared" ref="S293" si="234">P293/$Q$444</f>
        <v>4.0322580645161289E-3</v>
      </c>
      <c r="T293" s="25"/>
    </row>
    <row r="294" spans="1:20" hidden="1" x14ac:dyDescent="0.25">
      <c r="A294" t="s">
        <v>7</v>
      </c>
      <c r="B294" s="26" t="s">
        <v>564</v>
      </c>
      <c r="C294" s="17" t="s">
        <v>374</v>
      </c>
      <c r="D294" s="34">
        <v>31</v>
      </c>
      <c r="E294" s="2" t="s">
        <v>6</v>
      </c>
      <c r="F294" s="1"/>
      <c r="G294" s="1"/>
      <c r="H294" s="1">
        <v>1</v>
      </c>
      <c r="I294" s="1"/>
      <c r="J294" s="1"/>
      <c r="P294" s="6"/>
      <c r="Q294" s="6">
        <f>SUM(F294:M294)</f>
        <v>1</v>
      </c>
      <c r="R294" s="24"/>
      <c r="S294" s="25"/>
      <c r="T294" s="25">
        <f t="shared" ref="T294" si="235">Q294/$Q$444</f>
        <v>2.0161290322580645E-3</v>
      </c>
    </row>
    <row r="295" spans="1:20" hidden="1" x14ac:dyDescent="0.25">
      <c r="A295" t="s">
        <v>8</v>
      </c>
      <c r="B295" s="26" t="s">
        <v>564</v>
      </c>
      <c r="C295" s="17" t="s">
        <v>374</v>
      </c>
      <c r="D295" s="34">
        <v>31</v>
      </c>
      <c r="E295" s="3" t="s">
        <v>9</v>
      </c>
      <c r="F295" s="8" t="s">
        <v>378</v>
      </c>
      <c r="G295" s="8" t="s">
        <v>379</v>
      </c>
      <c r="H295" s="8" t="s">
        <v>380</v>
      </c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5"/>
      <c r="T295" s="25"/>
    </row>
    <row r="296" spans="1:20" hidden="1" x14ac:dyDescent="0.25">
      <c r="A296" t="s">
        <v>8</v>
      </c>
      <c r="B296" s="26" t="s">
        <v>564</v>
      </c>
      <c r="C296" s="17" t="s">
        <v>374</v>
      </c>
      <c r="D296" s="34">
        <v>31</v>
      </c>
      <c r="E296" s="4" t="s">
        <v>5</v>
      </c>
      <c r="F296" s="5">
        <v>1</v>
      </c>
      <c r="G296" s="5">
        <v>1</v>
      </c>
      <c r="H296" s="5"/>
      <c r="I296" s="5"/>
      <c r="J296" s="5"/>
      <c r="K296" s="5"/>
      <c r="L296" s="5"/>
      <c r="M296" s="5"/>
      <c r="N296" s="5"/>
      <c r="O296" s="5"/>
      <c r="P296" s="14">
        <f>SUM(F296:M296)</f>
        <v>2</v>
      </c>
      <c r="Q296" s="14"/>
      <c r="R296" s="24"/>
      <c r="S296" s="25">
        <f t="shared" ref="S296" si="236">P296/$Q$444</f>
        <v>4.0322580645161289E-3</v>
      </c>
      <c r="T296" s="25"/>
    </row>
    <row r="297" spans="1:20" hidden="1" x14ac:dyDescent="0.25">
      <c r="A297" t="s">
        <v>8</v>
      </c>
      <c r="B297" s="26" t="s">
        <v>564</v>
      </c>
      <c r="C297" s="17" t="s">
        <v>374</v>
      </c>
      <c r="D297" s="34">
        <v>31</v>
      </c>
      <c r="E297" s="2" t="s">
        <v>6</v>
      </c>
      <c r="F297" s="1"/>
      <c r="G297" s="1"/>
      <c r="H297" s="1">
        <v>1</v>
      </c>
      <c r="I297" s="1"/>
      <c r="J297" s="1"/>
      <c r="P297" s="6"/>
      <c r="Q297" s="6">
        <f>SUM(F297:M297)</f>
        <v>1</v>
      </c>
      <c r="R297" s="24"/>
      <c r="S297" s="25"/>
      <c r="T297" s="25">
        <f t="shared" ref="T297" si="237">Q297/$Q$444</f>
        <v>2.0161290322580645E-3</v>
      </c>
    </row>
    <row r="298" spans="1:20" hidden="1" x14ac:dyDescent="0.25">
      <c r="A298" t="s">
        <v>12</v>
      </c>
      <c r="B298" s="26" t="s">
        <v>564</v>
      </c>
      <c r="C298" s="17" t="s">
        <v>374</v>
      </c>
      <c r="D298" s="34">
        <v>31</v>
      </c>
      <c r="E298" s="3" t="s">
        <v>39</v>
      </c>
      <c r="F298" s="8" t="s">
        <v>381</v>
      </c>
      <c r="G298" s="8" t="s">
        <v>382</v>
      </c>
      <c r="H298" s="8" t="s">
        <v>383</v>
      </c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5"/>
      <c r="T298" s="25"/>
    </row>
    <row r="299" spans="1:20" hidden="1" x14ac:dyDescent="0.25">
      <c r="A299" t="s">
        <v>12</v>
      </c>
      <c r="B299" s="26" t="s">
        <v>564</v>
      </c>
      <c r="C299" s="17" t="s">
        <v>374</v>
      </c>
      <c r="D299" s="34">
        <v>31</v>
      </c>
      <c r="E299" s="4" t="s">
        <v>5</v>
      </c>
      <c r="F299" s="5">
        <v>1</v>
      </c>
      <c r="G299" s="5">
        <v>1</v>
      </c>
      <c r="H299" s="5"/>
      <c r="I299" s="5"/>
      <c r="J299" s="5"/>
      <c r="K299" s="5"/>
      <c r="L299" s="5"/>
      <c r="M299" s="5"/>
      <c r="N299" s="5"/>
      <c r="O299" s="5"/>
      <c r="P299" s="14">
        <f>SUM(F299:M299)</f>
        <v>2</v>
      </c>
      <c r="Q299" s="14"/>
      <c r="R299" s="24"/>
      <c r="S299" s="25">
        <f t="shared" ref="S299" si="238">P299/$Q$444</f>
        <v>4.0322580645161289E-3</v>
      </c>
      <c r="T299" s="25"/>
    </row>
    <row r="300" spans="1:20" hidden="1" x14ac:dyDescent="0.25">
      <c r="A300" t="s">
        <v>12</v>
      </c>
      <c r="B300" s="26" t="s">
        <v>564</v>
      </c>
      <c r="C300" s="17" t="s">
        <v>374</v>
      </c>
      <c r="D300" s="34">
        <v>31</v>
      </c>
      <c r="E300" s="2" t="s">
        <v>6</v>
      </c>
      <c r="F300" s="1"/>
      <c r="G300" s="1"/>
      <c r="H300" s="1">
        <v>1</v>
      </c>
      <c r="I300" s="1"/>
      <c r="J300" s="1"/>
      <c r="K300" s="1"/>
      <c r="L300" s="1"/>
      <c r="M300" s="1"/>
      <c r="N300" s="1"/>
      <c r="O300" s="1"/>
      <c r="P300" s="6"/>
      <c r="Q300" s="6">
        <f>SUM(F300:M300)</f>
        <v>1</v>
      </c>
      <c r="R300" s="24"/>
      <c r="S300" s="25"/>
      <c r="T300" s="25">
        <f t="shared" ref="T300" si="239">Q300/$Q$444</f>
        <v>2.0161290322580645E-3</v>
      </c>
    </row>
    <row r="301" spans="1:20" hidden="1" x14ac:dyDescent="0.25">
      <c r="A301" t="s">
        <v>13</v>
      </c>
      <c r="B301" s="26" t="s">
        <v>564</v>
      </c>
      <c r="C301" s="17" t="s">
        <v>374</v>
      </c>
      <c r="D301" s="34">
        <v>31</v>
      </c>
      <c r="E301" s="3" t="s">
        <v>16</v>
      </c>
      <c r="F301" s="8" t="s">
        <v>384</v>
      </c>
      <c r="G301" s="8" t="s">
        <v>385</v>
      </c>
      <c r="H301" s="8" t="s">
        <v>386</v>
      </c>
      <c r="I301" s="8" t="s">
        <v>387</v>
      </c>
      <c r="J301" s="8"/>
      <c r="K301" s="8"/>
      <c r="L301" s="8"/>
      <c r="M301" s="8"/>
      <c r="N301" s="8"/>
      <c r="O301" s="8"/>
      <c r="P301" s="8"/>
      <c r="Q301" s="8"/>
      <c r="R301" s="24"/>
      <c r="S301" s="25"/>
      <c r="T301" s="25"/>
    </row>
    <row r="302" spans="1:20" hidden="1" x14ac:dyDescent="0.25">
      <c r="A302" t="s">
        <v>13</v>
      </c>
      <c r="B302" s="26" t="s">
        <v>564</v>
      </c>
      <c r="C302" s="17" t="s">
        <v>374</v>
      </c>
      <c r="D302" s="34">
        <v>31</v>
      </c>
      <c r="E302" s="4" t="s">
        <v>5</v>
      </c>
      <c r="F302" s="5">
        <v>1</v>
      </c>
      <c r="G302" s="5">
        <v>1</v>
      </c>
      <c r="H302" s="5"/>
      <c r="I302" s="5"/>
      <c r="J302" s="5"/>
      <c r="K302" s="5"/>
      <c r="L302" s="5"/>
      <c r="M302" s="5"/>
      <c r="N302" s="5"/>
      <c r="O302" s="5"/>
      <c r="P302" s="14">
        <f>SUM(F302:M302)</f>
        <v>2</v>
      </c>
      <c r="Q302" s="14"/>
      <c r="R302" s="24"/>
      <c r="S302" s="25">
        <f t="shared" ref="S302" si="240">P302/$Q$444</f>
        <v>4.0322580645161289E-3</v>
      </c>
      <c r="T302" s="25"/>
    </row>
    <row r="303" spans="1:20" hidden="1" x14ac:dyDescent="0.25">
      <c r="A303" t="s">
        <v>13</v>
      </c>
      <c r="B303" s="26" t="s">
        <v>564</v>
      </c>
      <c r="C303" s="17" t="s">
        <v>374</v>
      </c>
      <c r="D303" s="34">
        <v>31</v>
      </c>
      <c r="E303" s="2" t="s">
        <v>6</v>
      </c>
      <c r="F303" s="1"/>
      <c r="G303" s="1"/>
      <c r="H303" s="1">
        <v>1</v>
      </c>
      <c r="I303" s="1">
        <v>1</v>
      </c>
      <c r="J303" s="1"/>
      <c r="K303" s="1"/>
      <c r="L303" s="1"/>
      <c r="M303" s="1"/>
      <c r="N303" s="1"/>
      <c r="O303" s="1"/>
      <c r="P303" s="6"/>
      <c r="Q303" s="6">
        <f>SUM(F303:M303)</f>
        <v>2</v>
      </c>
      <c r="R303" s="24"/>
      <c r="S303" s="25"/>
      <c r="T303" s="25">
        <f t="shared" ref="T303" si="241">Q303/$Q$444</f>
        <v>4.0322580645161289E-3</v>
      </c>
    </row>
    <row r="304" spans="1:20" hidden="1" x14ac:dyDescent="0.25">
      <c r="A304" t="s">
        <v>14</v>
      </c>
      <c r="B304" s="26" t="s">
        <v>564</v>
      </c>
      <c r="C304" s="17" t="s">
        <v>374</v>
      </c>
      <c r="D304" s="34">
        <v>31</v>
      </c>
      <c r="E304" s="3" t="s">
        <v>17</v>
      </c>
      <c r="F304" s="8" t="s">
        <v>388</v>
      </c>
      <c r="G304" s="8" t="s">
        <v>389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5"/>
      <c r="T304" s="25"/>
    </row>
    <row r="305" spans="1:20" hidden="1" x14ac:dyDescent="0.25">
      <c r="A305" t="s">
        <v>14</v>
      </c>
      <c r="B305" s="26" t="s">
        <v>564</v>
      </c>
      <c r="C305" s="17" t="s">
        <v>374</v>
      </c>
      <c r="D305" s="34">
        <v>31</v>
      </c>
      <c r="E305" s="4" t="s">
        <v>5</v>
      </c>
      <c r="F305" s="5">
        <v>1</v>
      </c>
      <c r="G305" s="5"/>
      <c r="H305" s="5"/>
      <c r="I305" s="5"/>
      <c r="J305" s="5"/>
      <c r="K305" s="5"/>
      <c r="L305" s="5"/>
      <c r="M305" s="5"/>
      <c r="N305" s="5"/>
      <c r="O305" s="5"/>
      <c r="P305" s="14">
        <f>SUM(F305:M305)</f>
        <v>1</v>
      </c>
      <c r="Q305" s="14"/>
      <c r="R305" s="24"/>
      <c r="S305" s="25">
        <f t="shared" ref="S305" si="242">P305/$Q$444</f>
        <v>2.0161290322580645E-3</v>
      </c>
      <c r="T305" s="25"/>
    </row>
    <row r="306" spans="1:20" hidden="1" x14ac:dyDescent="0.25">
      <c r="A306" t="s">
        <v>14</v>
      </c>
      <c r="B306" s="26" t="s">
        <v>564</v>
      </c>
      <c r="C306" s="17" t="s">
        <v>374</v>
      </c>
      <c r="D306" s="34">
        <v>31</v>
      </c>
      <c r="E306" s="2" t="s">
        <v>6</v>
      </c>
      <c r="F306" s="1"/>
      <c r="G306" s="1">
        <v>1</v>
      </c>
      <c r="H306" s="1"/>
      <c r="I306" s="1"/>
      <c r="J306" s="1"/>
      <c r="K306" s="1"/>
      <c r="L306" s="1"/>
      <c r="M306" s="1"/>
      <c r="N306" s="1"/>
      <c r="O306" s="1"/>
      <c r="P306" s="7"/>
      <c r="Q306" s="7">
        <f>SUM(F306:M306)</f>
        <v>1</v>
      </c>
      <c r="R306" s="24"/>
      <c r="S306" s="25"/>
      <c r="T306" s="25">
        <f t="shared" ref="T306" si="243">Q306/$Q$444</f>
        <v>2.0161290322580645E-3</v>
      </c>
    </row>
    <row r="307" spans="1:20" hidden="1" x14ac:dyDescent="0.25">
      <c r="A307" t="s">
        <v>7</v>
      </c>
      <c r="B307" s="26" t="s">
        <v>564</v>
      </c>
      <c r="C307" s="17" t="s">
        <v>390</v>
      </c>
      <c r="D307" s="34">
        <v>32</v>
      </c>
      <c r="E307" s="3" t="s">
        <v>34</v>
      </c>
      <c r="F307" s="8" t="s">
        <v>391</v>
      </c>
      <c r="G307" s="8" t="s">
        <v>392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5"/>
      <c r="T307" s="25"/>
    </row>
    <row r="308" spans="1:20" hidden="1" x14ac:dyDescent="0.25">
      <c r="A308" t="s">
        <v>7</v>
      </c>
      <c r="B308" s="26" t="s">
        <v>564</v>
      </c>
      <c r="C308" s="17" t="s">
        <v>390</v>
      </c>
      <c r="D308" s="34">
        <v>32</v>
      </c>
      <c r="E308" s="4" t="s">
        <v>5</v>
      </c>
      <c r="F308" s="5">
        <v>1</v>
      </c>
      <c r="G308" s="5">
        <v>1</v>
      </c>
      <c r="H308" s="5"/>
      <c r="I308" s="5"/>
      <c r="J308" s="5"/>
      <c r="K308" s="5"/>
      <c r="L308" s="5"/>
      <c r="M308" s="5"/>
      <c r="N308" s="5"/>
      <c r="O308" s="5"/>
      <c r="P308" s="14">
        <f>SUM(F308:M308)</f>
        <v>2</v>
      </c>
      <c r="Q308" s="14"/>
      <c r="R308" s="24"/>
      <c r="S308" s="25">
        <f t="shared" ref="S308" si="244">P308/$Q$444</f>
        <v>4.0322580645161289E-3</v>
      </c>
      <c r="T308" s="25"/>
    </row>
    <row r="309" spans="1:20" hidden="1" x14ac:dyDescent="0.25">
      <c r="A309" t="s">
        <v>7</v>
      </c>
      <c r="B309" s="26" t="s">
        <v>564</v>
      </c>
      <c r="C309" s="17" t="s">
        <v>390</v>
      </c>
      <c r="D309" s="34">
        <v>32</v>
      </c>
      <c r="E309" s="2" t="s">
        <v>6</v>
      </c>
      <c r="F309" s="1"/>
      <c r="G309" s="1"/>
      <c r="H309" s="1"/>
      <c r="I309" s="1"/>
      <c r="J309" s="1"/>
      <c r="P309" s="6"/>
      <c r="Q309" s="6">
        <f>SUM(F309:M309)</f>
        <v>0</v>
      </c>
      <c r="R309" s="24"/>
      <c r="S309" s="25"/>
      <c r="T309" s="25">
        <f t="shared" ref="T309" si="245">Q309/$Q$444</f>
        <v>0</v>
      </c>
    </row>
    <row r="310" spans="1:20" hidden="1" x14ac:dyDescent="0.25">
      <c r="A310" t="s">
        <v>8</v>
      </c>
      <c r="B310" s="26" t="s">
        <v>564</v>
      </c>
      <c r="C310" s="17" t="s">
        <v>390</v>
      </c>
      <c r="D310" s="34">
        <v>32</v>
      </c>
      <c r="E310" s="3" t="s">
        <v>9</v>
      </c>
      <c r="F310" s="8" t="s">
        <v>393</v>
      </c>
      <c r="G310" s="8" t="s">
        <v>394</v>
      </c>
      <c r="H310" s="8" t="s">
        <v>395</v>
      </c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5"/>
      <c r="T310" s="25"/>
    </row>
    <row r="311" spans="1:20" hidden="1" x14ac:dyDescent="0.25">
      <c r="A311" t="s">
        <v>8</v>
      </c>
      <c r="B311" s="26" t="s">
        <v>564</v>
      </c>
      <c r="C311" s="17" t="s">
        <v>390</v>
      </c>
      <c r="D311" s="34">
        <v>32</v>
      </c>
      <c r="E311" s="4" t="s">
        <v>5</v>
      </c>
      <c r="F311" s="5"/>
      <c r="G311" s="5"/>
      <c r="H311" s="5">
        <v>1</v>
      </c>
      <c r="I311" s="5"/>
      <c r="J311" s="5"/>
      <c r="K311" s="5"/>
      <c r="L311" s="5"/>
      <c r="M311" s="5"/>
      <c r="N311" s="5"/>
      <c r="O311" s="5"/>
      <c r="P311" s="14">
        <f>SUM(F311:M311)</f>
        <v>1</v>
      </c>
      <c r="Q311" s="14"/>
      <c r="R311" s="24"/>
      <c r="S311" s="25">
        <f t="shared" ref="S311" si="246">P311/$Q$444</f>
        <v>2.0161290322580645E-3</v>
      </c>
      <c r="T311" s="25"/>
    </row>
    <row r="312" spans="1:20" hidden="1" x14ac:dyDescent="0.25">
      <c r="A312" t="s">
        <v>8</v>
      </c>
      <c r="B312" s="26" t="s">
        <v>564</v>
      </c>
      <c r="C312" s="17" t="s">
        <v>390</v>
      </c>
      <c r="D312" s="34">
        <v>32</v>
      </c>
      <c r="E312" s="2" t="s">
        <v>6</v>
      </c>
      <c r="F312" s="1">
        <v>1</v>
      </c>
      <c r="G312" s="1">
        <v>1</v>
      </c>
      <c r="H312" s="1"/>
      <c r="I312" s="1"/>
      <c r="J312" s="1"/>
      <c r="P312" s="6"/>
      <c r="Q312" s="6">
        <f>SUM(F312:M312)</f>
        <v>2</v>
      </c>
      <c r="R312" s="24"/>
      <c r="S312" s="25"/>
      <c r="T312" s="25">
        <f t="shared" ref="T312" si="247">Q312/$Q$444</f>
        <v>4.0322580645161289E-3</v>
      </c>
    </row>
    <row r="313" spans="1:20" hidden="1" x14ac:dyDescent="0.25">
      <c r="A313" t="s">
        <v>12</v>
      </c>
      <c r="B313" s="26" t="s">
        <v>564</v>
      </c>
      <c r="C313" s="17" t="s">
        <v>390</v>
      </c>
      <c r="D313" s="34">
        <v>32</v>
      </c>
      <c r="E313" s="3" t="s">
        <v>39</v>
      </c>
      <c r="F313" s="8" t="s">
        <v>396</v>
      </c>
      <c r="G313" s="8" t="s">
        <v>397</v>
      </c>
      <c r="H313" s="8" t="s">
        <v>398</v>
      </c>
      <c r="I313" s="8" t="s">
        <v>399</v>
      </c>
      <c r="J313" s="8"/>
      <c r="K313" s="8"/>
      <c r="L313" s="8"/>
      <c r="M313" s="8"/>
      <c r="N313" s="8"/>
      <c r="O313" s="8"/>
      <c r="P313" s="8"/>
      <c r="Q313" s="8"/>
      <c r="R313" s="24"/>
      <c r="S313" s="25"/>
      <c r="T313" s="25"/>
    </row>
    <row r="314" spans="1:20" hidden="1" x14ac:dyDescent="0.25">
      <c r="A314" t="s">
        <v>12</v>
      </c>
      <c r="B314" s="26" t="s">
        <v>564</v>
      </c>
      <c r="C314" s="17" t="s">
        <v>390</v>
      </c>
      <c r="D314" s="34">
        <v>32</v>
      </c>
      <c r="E314" s="4" t="s">
        <v>5</v>
      </c>
      <c r="F314" s="5"/>
      <c r="G314" s="5"/>
      <c r="H314" s="5">
        <v>1</v>
      </c>
      <c r="I314" s="5">
        <v>1</v>
      </c>
      <c r="J314" s="5"/>
      <c r="K314" s="5"/>
      <c r="L314" s="5"/>
      <c r="M314" s="5"/>
      <c r="N314" s="5"/>
      <c r="O314" s="5"/>
      <c r="P314" s="14">
        <f>SUM(F314:M314)</f>
        <v>2</v>
      </c>
      <c r="Q314" s="14"/>
      <c r="R314" s="24"/>
      <c r="S314" s="25">
        <f t="shared" ref="S314" si="248">P314/$Q$444</f>
        <v>4.0322580645161289E-3</v>
      </c>
      <c r="T314" s="25"/>
    </row>
    <row r="315" spans="1:20" hidden="1" x14ac:dyDescent="0.25">
      <c r="A315" t="s">
        <v>12</v>
      </c>
      <c r="B315" s="26" t="s">
        <v>564</v>
      </c>
      <c r="C315" s="17" t="s">
        <v>390</v>
      </c>
      <c r="D315" s="34">
        <v>32</v>
      </c>
      <c r="E315" s="2" t="s">
        <v>6</v>
      </c>
      <c r="F315" s="1">
        <v>1</v>
      </c>
      <c r="G315" s="1">
        <v>1</v>
      </c>
      <c r="H315" s="1"/>
      <c r="I315" s="1"/>
      <c r="J315" s="1"/>
      <c r="K315" s="1"/>
      <c r="L315" s="1"/>
      <c r="M315" s="1"/>
      <c r="N315" s="1"/>
      <c r="O315" s="1"/>
      <c r="P315" s="6"/>
      <c r="Q315" s="6">
        <f>SUM(F315:M315)</f>
        <v>2</v>
      </c>
      <c r="R315" s="24"/>
      <c r="S315" s="25"/>
      <c r="T315" s="25">
        <f t="shared" ref="T315" si="249">Q315/$Q$444</f>
        <v>4.0322580645161289E-3</v>
      </c>
    </row>
    <row r="316" spans="1:20" hidden="1" x14ac:dyDescent="0.25">
      <c r="A316" t="s">
        <v>13</v>
      </c>
      <c r="B316" s="26" t="s">
        <v>564</v>
      </c>
      <c r="C316" s="17" t="s">
        <v>390</v>
      </c>
      <c r="D316" s="34">
        <v>32</v>
      </c>
      <c r="E316" s="3" t="s">
        <v>16</v>
      </c>
      <c r="F316" s="8" t="s">
        <v>400</v>
      </c>
      <c r="G316" s="8" t="s">
        <v>401</v>
      </c>
      <c r="H316" s="8" t="s">
        <v>402</v>
      </c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5"/>
      <c r="T316" s="25"/>
    </row>
    <row r="317" spans="1:20" hidden="1" x14ac:dyDescent="0.25">
      <c r="A317" t="s">
        <v>13</v>
      </c>
      <c r="B317" s="26" t="s">
        <v>564</v>
      </c>
      <c r="C317" s="17" t="s">
        <v>390</v>
      </c>
      <c r="D317" s="34">
        <v>32</v>
      </c>
      <c r="E317" s="4" t="s">
        <v>5</v>
      </c>
      <c r="F317" s="5"/>
      <c r="G317" s="5">
        <v>1</v>
      </c>
      <c r="H317" s="5">
        <v>1</v>
      </c>
      <c r="I317" s="5"/>
      <c r="J317" s="5"/>
      <c r="K317" s="5"/>
      <c r="L317" s="5"/>
      <c r="M317" s="5"/>
      <c r="N317" s="5"/>
      <c r="O317" s="5"/>
      <c r="P317" s="14">
        <f>SUM(F317:M317)</f>
        <v>2</v>
      </c>
      <c r="Q317" s="14"/>
      <c r="R317" s="24"/>
      <c r="S317" s="25">
        <f t="shared" ref="S317" si="250">P317/$Q$444</f>
        <v>4.0322580645161289E-3</v>
      </c>
      <c r="T317" s="25"/>
    </row>
    <row r="318" spans="1:20" hidden="1" x14ac:dyDescent="0.25">
      <c r="A318" t="s">
        <v>13</v>
      </c>
      <c r="B318" s="26" t="s">
        <v>564</v>
      </c>
      <c r="C318" s="17" t="s">
        <v>390</v>
      </c>
      <c r="D318" s="34">
        <v>32</v>
      </c>
      <c r="E318" s="2" t="s">
        <v>6</v>
      </c>
      <c r="F318" s="1">
        <v>1</v>
      </c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6">
        <f>SUM(F318:M318)</f>
        <v>1</v>
      </c>
      <c r="R318" s="24"/>
      <c r="S318" s="25"/>
      <c r="T318" s="25">
        <f t="shared" ref="T318" si="251">Q318/$Q$444</f>
        <v>2.0161290322580645E-3</v>
      </c>
    </row>
    <row r="319" spans="1:20" hidden="1" x14ac:dyDescent="0.25">
      <c r="A319" t="s">
        <v>14</v>
      </c>
      <c r="B319" s="26" t="s">
        <v>564</v>
      </c>
      <c r="C319" s="17" t="s">
        <v>390</v>
      </c>
      <c r="D319" s="34">
        <v>32</v>
      </c>
      <c r="E319" s="3" t="s">
        <v>17</v>
      </c>
      <c r="F319" s="8" t="s">
        <v>403</v>
      </c>
      <c r="G319" s="8" t="s">
        <v>404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5"/>
      <c r="T319" s="25"/>
    </row>
    <row r="320" spans="1:20" hidden="1" x14ac:dyDescent="0.25">
      <c r="A320" t="s">
        <v>14</v>
      </c>
      <c r="B320" s="26" t="s">
        <v>564</v>
      </c>
      <c r="C320" s="17" t="s">
        <v>390</v>
      </c>
      <c r="D320" s="34">
        <v>32</v>
      </c>
      <c r="E320" s="4" t="s">
        <v>5</v>
      </c>
      <c r="F320" s="5">
        <v>1</v>
      </c>
      <c r="G320" s="5">
        <v>1</v>
      </c>
      <c r="H320" s="5"/>
      <c r="I320" s="5"/>
      <c r="J320" s="5"/>
      <c r="K320" s="5"/>
      <c r="L320" s="5"/>
      <c r="M320" s="5"/>
      <c r="N320" s="5"/>
      <c r="O320" s="5"/>
      <c r="P320" s="14">
        <f>SUM(F320:M320)</f>
        <v>2</v>
      </c>
      <c r="Q320" s="14"/>
      <c r="R320" s="24"/>
      <c r="S320" s="25">
        <f t="shared" ref="S320" si="252">P320/$Q$444</f>
        <v>4.0322580645161289E-3</v>
      </c>
      <c r="T320" s="25"/>
    </row>
    <row r="321" spans="1:20" hidden="1" x14ac:dyDescent="0.25">
      <c r="A321" t="s">
        <v>14</v>
      </c>
      <c r="B321" s="26" t="s">
        <v>564</v>
      </c>
      <c r="C321" s="17" t="s">
        <v>390</v>
      </c>
      <c r="D321" s="34">
        <v>32</v>
      </c>
      <c r="E321" s="2" t="s">
        <v>6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"/>
      <c r="Q321" s="7">
        <f>SUM(F321:M321)</f>
        <v>0</v>
      </c>
      <c r="R321" s="24"/>
      <c r="S321" s="25"/>
      <c r="T321" s="25">
        <f t="shared" ref="T321" si="253">Q321/$Q$444</f>
        <v>0</v>
      </c>
    </row>
    <row r="322" spans="1:20" hidden="1" x14ac:dyDescent="0.25">
      <c r="A322" t="s">
        <v>7</v>
      </c>
      <c r="B322" s="26" t="s">
        <v>564</v>
      </c>
      <c r="C322" s="17" t="s">
        <v>405</v>
      </c>
      <c r="D322" s="34">
        <v>34</v>
      </c>
      <c r="E322" s="3" t="s">
        <v>34</v>
      </c>
      <c r="F322" s="8" t="s">
        <v>406</v>
      </c>
      <c r="G322" s="8" t="s">
        <v>407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5"/>
      <c r="T322" s="25"/>
    </row>
    <row r="323" spans="1:20" hidden="1" x14ac:dyDescent="0.25">
      <c r="A323" t="s">
        <v>7</v>
      </c>
      <c r="B323" s="26" t="s">
        <v>564</v>
      </c>
      <c r="C323" s="17" t="s">
        <v>405</v>
      </c>
      <c r="D323" s="34">
        <v>34</v>
      </c>
      <c r="E323" s="4" t="s">
        <v>5</v>
      </c>
      <c r="F323" s="5">
        <v>1</v>
      </c>
      <c r="G323" s="5">
        <v>1</v>
      </c>
      <c r="H323" s="5"/>
      <c r="I323" s="5"/>
      <c r="J323" s="5"/>
      <c r="K323" s="5"/>
      <c r="L323" s="5"/>
      <c r="M323" s="5"/>
      <c r="N323" s="5"/>
      <c r="O323" s="5"/>
      <c r="P323" s="14">
        <f>SUM(F323:M323)</f>
        <v>2</v>
      </c>
      <c r="Q323" s="14"/>
      <c r="R323" s="24"/>
      <c r="S323" s="25">
        <f t="shared" ref="S323" si="254">P323/$Q$444</f>
        <v>4.0322580645161289E-3</v>
      </c>
      <c r="T323" s="25"/>
    </row>
    <row r="324" spans="1:20" hidden="1" x14ac:dyDescent="0.25">
      <c r="A324" t="s">
        <v>7</v>
      </c>
      <c r="B324" s="26" t="s">
        <v>564</v>
      </c>
      <c r="C324" s="17" t="s">
        <v>405</v>
      </c>
      <c r="D324" s="34">
        <v>34</v>
      </c>
      <c r="E324" s="2" t="s">
        <v>6</v>
      </c>
      <c r="F324" s="1"/>
      <c r="G324" s="1"/>
      <c r="H324" s="1"/>
      <c r="I324" s="1"/>
      <c r="J324" s="1"/>
      <c r="P324" s="6"/>
      <c r="Q324" s="6">
        <f>SUM(F324:M324)</f>
        <v>0</v>
      </c>
      <c r="R324" s="24"/>
      <c r="S324" s="25"/>
      <c r="T324" s="25">
        <f t="shared" ref="T324" si="255">Q324/$Q$444</f>
        <v>0</v>
      </c>
    </row>
    <row r="325" spans="1:20" hidden="1" x14ac:dyDescent="0.25">
      <c r="A325" t="s">
        <v>8</v>
      </c>
      <c r="B325" s="26" t="s">
        <v>564</v>
      </c>
      <c r="C325" s="17" t="s">
        <v>405</v>
      </c>
      <c r="D325" s="34">
        <v>34</v>
      </c>
      <c r="E325" s="3" t="s">
        <v>9</v>
      </c>
      <c r="F325" s="8" t="s">
        <v>408</v>
      </c>
      <c r="G325" s="8" t="s">
        <v>409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5"/>
      <c r="T325" s="25"/>
    </row>
    <row r="326" spans="1:20" hidden="1" x14ac:dyDescent="0.25">
      <c r="A326" t="s">
        <v>8</v>
      </c>
      <c r="B326" s="26" t="s">
        <v>564</v>
      </c>
      <c r="C326" s="17" t="s">
        <v>405</v>
      </c>
      <c r="D326" s="34">
        <v>34</v>
      </c>
      <c r="E326" s="4" t="s">
        <v>5</v>
      </c>
      <c r="F326" s="5"/>
      <c r="G326" s="5">
        <v>1</v>
      </c>
      <c r="H326" s="5"/>
      <c r="I326" s="5"/>
      <c r="J326" s="5"/>
      <c r="K326" s="5"/>
      <c r="L326" s="5"/>
      <c r="M326" s="5"/>
      <c r="N326" s="5"/>
      <c r="O326" s="5"/>
      <c r="P326" s="14">
        <f>SUM(F326:M326)</f>
        <v>1</v>
      </c>
      <c r="Q326" s="14"/>
      <c r="R326" s="24"/>
      <c r="S326" s="25">
        <f t="shared" ref="S326" si="256">P326/$Q$444</f>
        <v>2.0161290322580645E-3</v>
      </c>
      <c r="T326" s="25"/>
    </row>
    <row r="327" spans="1:20" hidden="1" x14ac:dyDescent="0.25">
      <c r="A327" t="s">
        <v>8</v>
      </c>
      <c r="B327" s="26" t="s">
        <v>564</v>
      </c>
      <c r="C327" s="17" t="s">
        <v>405</v>
      </c>
      <c r="D327" s="34">
        <v>34</v>
      </c>
      <c r="E327" s="2" t="s">
        <v>6</v>
      </c>
      <c r="F327" s="1">
        <v>1</v>
      </c>
      <c r="G327" s="1"/>
      <c r="H327" s="1"/>
      <c r="I327" s="1"/>
      <c r="J327" s="1"/>
      <c r="P327" s="6"/>
      <c r="Q327" s="6">
        <f>SUM(F327:M327)</f>
        <v>1</v>
      </c>
      <c r="R327" s="24"/>
      <c r="S327" s="25"/>
      <c r="T327" s="25">
        <f t="shared" ref="T327" si="257">Q327/$Q$444</f>
        <v>2.0161290322580645E-3</v>
      </c>
    </row>
    <row r="328" spans="1:20" hidden="1" x14ac:dyDescent="0.25">
      <c r="A328" t="s">
        <v>12</v>
      </c>
      <c r="B328" s="26" t="s">
        <v>564</v>
      </c>
      <c r="C328" s="17" t="s">
        <v>405</v>
      </c>
      <c r="D328" s="34">
        <v>34</v>
      </c>
      <c r="E328" s="3" t="s">
        <v>39</v>
      </c>
      <c r="F328" s="8" t="s">
        <v>410</v>
      </c>
      <c r="G328" s="8" t="s">
        <v>411</v>
      </c>
      <c r="H328" s="8" t="s">
        <v>412</v>
      </c>
      <c r="I328" s="8" t="s">
        <v>413</v>
      </c>
      <c r="J328" s="8" t="s">
        <v>414</v>
      </c>
      <c r="K328" s="8"/>
      <c r="L328" s="8"/>
      <c r="M328" s="8"/>
      <c r="N328" s="8"/>
      <c r="O328" s="8"/>
      <c r="P328" s="8"/>
      <c r="Q328" s="8"/>
      <c r="R328" s="24"/>
      <c r="S328" s="25"/>
      <c r="T328" s="25"/>
    </row>
    <row r="329" spans="1:20" hidden="1" x14ac:dyDescent="0.25">
      <c r="A329" t="s">
        <v>12</v>
      </c>
      <c r="B329" s="26" t="s">
        <v>564</v>
      </c>
      <c r="C329" s="17" t="s">
        <v>405</v>
      </c>
      <c r="D329" s="34">
        <v>34</v>
      </c>
      <c r="E329" s="4" t="s">
        <v>5</v>
      </c>
      <c r="F329" s="5"/>
      <c r="G329" s="5"/>
      <c r="H329" s="5"/>
      <c r="I329" s="5">
        <v>1</v>
      </c>
      <c r="J329" s="5"/>
      <c r="K329" s="5"/>
      <c r="L329" s="5"/>
      <c r="M329" s="5"/>
      <c r="N329" s="5"/>
      <c r="O329" s="5"/>
      <c r="P329" s="14">
        <f>SUM(F329:M329)</f>
        <v>1</v>
      </c>
      <c r="Q329" s="14"/>
      <c r="R329" s="24"/>
      <c r="S329" s="25">
        <f t="shared" ref="S329" si="258">P329/$Q$444</f>
        <v>2.0161290322580645E-3</v>
      </c>
      <c r="T329" s="25"/>
    </row>
    <row r="330" spans="1:20" hidden="1" x14ac:dyDescent="0.25">
      <c r="A330" t="s">
        <v>12</v>
      </c>
      <c r="B330" s="26" t="s">
        <v>564</v>
      </c>
      <c r="C330" s="17" t="s">
        <v>405</v>
      </c>
      <c r="D330" s="34">
        <v>34</v>
      </c>
      <c r="E330" s="2" t="s">
        <v>6</v>
      </c>
      <c r="F330" s="1">
        <v>1</v>
      </c>
      <c r="G330" s="1">
        <v>1</v>
      </c>
      <c r="H330" s="1">
        <v>1</v>
      </c>
      <c r="I330" s="1"/>
      <c r="J330" s="1">
        <v>1</v>
      </c>
      <c r="K330" s="1"/>
      <c r="L330" s="1"/>
      <c r="M330" s="1"/>
      <c r="N330" s="1"/>
      <c r="O330" s="1"/>
      <c r="P330" s="6"/>
      <c r="Q330" s="6">
        <f>SUM(F330:M330)</f>
        <v>4</v>
      </c>
      <c r="R330" s="24"/>
      <c r="S330" s="25"/>
      <c r="T330" s="25">
        <f t="shared" ref="T330" si="259">Q330/$Q$444</f>
        <v>8.0645161290322578E-3</v>
      </c>
    </row>
    <row r="331" spans="1:20" hidden="1" x14ac:dyDescent="0.25">
      <c r="A331" t="s">
        <v>13</v>
      </c>
      <c r="B331" s="26" t="s">
        <v>564</v>
      </c>
      <c r="C331" s="17" t="s">
        <v>405</v>
      </c>
      <c r="D331" s="34">
        <v>34</v>
      </c>
      <c r="E331" s="3" t="s">
        <v>16</v>
      </c>
      <c r="F331" s="8" t="s">
        <v>415</v>
      </c>
      <c r="G331" s="8" t="s">
        <v>416</v>
      </c>
      <c r="H331" s="8" t="s">
        <v>417</v>
      </c>
      <c r="I331" s="8" t="s">
        <v>418</v>
      </c>
      <c r="J331" s="8" t="s">
        <v>419</v>
      </c>
      <c r="K331" s="8"/>
      <c r="L331" s="8"/>
      <c r="M331" s="8"/>
      <c r="N331" s="8"/>
      <c r="O331" s="8"/>
      <c r="P331" s="8"/>
      <c r="Q331" s="8"/>
      <c r="R331" s="24"/>
      <c r="S331" s="25"/>
      <c r="T331" s="25"/>
    </row>
    <row r="332" spans="1:20" hidden="1" x14ac:dyDescent="0.25">
      <c r="A332" t="s">
        <v>13</v>
      </c>
      <c r="B332" s="26" t="s">
        <v>564</v>
      </c>
      <c r="C332" s="17" t="s">
        <v>405</v>
      </c>
      <c r="D332" s="34">
        <v>34</v>
      </c>
      <c r="E332" s="4" t="s">
        <v>5</v>
      </c>
      <c r="F332" s="5">
        <v>1</v>
      </c>
      <c r="G332" s="5">
        <v>1</v>
      </c>
      <c r="H332" s="5">
        <v>1</v>
      </c>
      <c r="I332" s="5"/>
      <c r="J332" s="5"/>
      <c r="K332" s="5"/>
      <c r="L332" s="5"/>
      <c r="M332" s="5"/>
      <c r="N332" s="5"/>
      <c r="O332" s="5"/>
      <c r="P332" s="14">
        <f>SUM(F332:M332)</f>
        <v>3</v>
      </c>
      <c r="Q332" s="14"/>
      <c r="R332" s="24"/>
      <c r="S332" s="25">
        <f t="shared" ref="S332" si="260">P332/$Q$444</f>
        <v>6.0483870967741934E-3</v>
      </c>
      <c r="T332" s="25"/>
    </row>
    <row r="333" spans="1:20" hidden="1" x14ac:dyDescent="0.25">
      <c r="A333" t="s">
        <v>13</v>
      </c>
      <c r="B333" s="26" t="s">
        <v>564</v>
      </c>
      <c r="C333" s="17" t="s">
        <v>405</v>
      </c>
      <c r="D333" s="34">
        <v>34</v>
      </c>
      <c r="E333" s="2" t="s">
        <v>6</v>
      </c>
      <c r="F333" s="1"/>
      <c r="G333" s="1"/>
      <c r="H333" s="1"/>
      <c r="I333" s="1">
        <v>1</v>
      </c>
      <c r="J333" s="1">
        <v>1</v>
      </c>
      <c r="K333" s="1"/>
      <c r="L333" s="1"/>
      <c r="M333" s="1"/>
      <c r="N333" s="1"/>
      <c r="O333" s="1"/>
      <c r="P333" s="6"/>
      <c r="Q333" s="6">
        <f>SUM(F333:M333)</f>
        <v>2</v>
      </c>
      <c r="R333" s="24"/>
      <c r="S333" s="25"/>
      <c r="T333" s="25">
        <f t="shared" ref="T333" si="261">Q333/$Q$444</f>
        <v>4.0322580645161289E-3</v>
      </c>
    </row>
    <row r="334" spans="1:20" hidden="1" x14ac:dyDescent="0.25">
      <c r="A334" t="s">
        <v>14</v>
      </c>
      <c r="B334" s="26" t="s">
        <v>564</v>
      </c>
      <c r="C334" s="17" t="s">
        <v>405</v>
      </c>
      <c r="D334" s="34">
        <v>34</v>
      </c>
      <c r="E334" s="3" t="s">
        <v>17</v>
      </c>
      <c r="F334" s="8" t="s">
        <v>420</v>
      </c>
      <c r="G334" s="8" t="s">
        <v>421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5"/>
      <c r="T334" s="25"/>
    </row>
    <row r="335" spans="1:20" hidden="1" x14ac:dyDescent="0.25">
      <c r="A335" t="s">
        <v>14</v>
      </c>
      <c r="B335" s="26" t="s">
        <v>564</v>
      </c>
      <c r="C335" s="17" t="s">
        <v>405</v>
      </c>
      <c r="D335" s="34">
        <v>34</v>
      </c>
      <c r="E335" s="4" t="s">
        <v>5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4">
        <f>SUM(F335:M335)</f>
        <v>0</v>
      </c>
      <c r="Q335" s="14"/>
      <c r="R335" s="24"/>
      <c r="S335" s="25">
        <f t="shared" ref="S335" si="262">P335/$Q$444</f>
        <v>0</v>
      </c>
      <c r="T335" s="25"/>
    </row>
    <row r="336" spans="1:20" hidden="1" x14ac:dyDescent="0.25">
      <c r="A336" t="s">
        <v>14</v>
      </c>
      <c r="B336" s="26" t="s">
        <v>564</v>
      </c>
      <c r="C336" s="17" t="s">
        <v>405</v>
      </c>
      <c r="D336" s="34">
        <v>34</v>
      </c>
      <c r="E336" s="2" t="s">
        <v>6</v>
      </c>
      <c r="F336" s="1">
        <v>1</v>
      </c>
      <c r="G336" s="1">
        <v>1</v>
      </c>
      <c r="H336" s="1"/>
      <c r="I336" s="1"/>
      <c r="J336" s="1"/>
      <c r="K336" s="1"/>
      <c r="L336" s="1"/>
      <c r="M336" s="1"/>
      <c r="N336" s="1"/>
      <c r="O336" s="1"/>
      <c r="P336" s="7"/>
      <c r="Q336" s="7">
        <f>SUM(F336:M336)</f>
        <v>2</v>
      </c>
      <c r="R336" s="24"/>
      <c r="S336" s="25"/>
      <c r="T336" s="25">
        <f t="shared" ref="T336" si="263">Q336/$Q$444</f>
        <v>4.0322580645161289E-3</v>
      </c>
    </row>
    <row r="337" spans="1:20" hidden="1" x14ac:dyDescent="0.25">
      <c r="A337" t="s">
        <v>7</v>
      </c>
      <c r="B337" s="26" t="s">
        <v>564</v>
      </c>
      <c r="C337" s="17" t="s">
        <v>422</v>
      </c>
      <c r="D337" s="34">
        <v>35</v>
      </c>
      <c r="E337" s="3" t="s">
        <v>34</v>
      </c>
      <c r="F337" s="8" t="s">
        <v>423</v>
      </c>
      <c r="G337" s="8" t="s">
        <v>424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5"/>
      <c r="T337" s="25"/>
    </row>
    <row r="338" spans="1:20" hidden="1" x14ac:dyDescent="0.25">
      <c r="A338" t="s">
        <v>7</v>
      </c>
      <c r="B338" s="26" t="s">
        <v>564</v>
      </c>
      <c r="C338" s="17" t="s">
        <v>422</v>
      </c>
      <c r="D338" s="34">
        <v>35</v>
      </c>
      <c r="E338" s="4" t="s">
        <v>5</v>
      </c>
      <c r="F338" s="5">
        <v>1</v>
      </c>
      <c r="G338" s="5"/>
      <c r="H338" s="5"/>
      <c r="I338" s="5"/>
      <c r="J338" s="5"/>
      <c r="K338" s="5"/>
      <c r="L338" s="5"/>
      <c r="M338" s="5"/>
      <c r="N338" s="5"/>
      <c r="O338" s="5"/>
      <c r="P338" s="14">
        <f>SUM(F338:M338)</f>
        <v>1</v>
      </c>
      <c r="Q338" s="14"/>
      <c r="R338" s="24"/>
      <c r="S338" s="25">
        <f t="shared" ref="S338" si="264">P338/$Q$444</f>
        <v>2.0161290322580645E-3</v>
      </c>
      <c r="T338" s="25"/>
    </row>
    <row r="339" spans="1:20" hidden="1" x14ac:dyDescent="0.25">
      <c r="A339" t="s">
        <v>7</v>
      </c>
      <c r="B339" s="26" t="s">
        <v>564</v>
      </c>
      <c r="C339" s="17" t="s">
        <v>422</v>
      </c>
      <c r="D339" s="34">
        <v>35</v>
      </c>
      <c r="E339" s="2" t="s">
        <v>6</v>
      </c>
      <c r="F339" s="1"/>
      <c r="G339" s="1">
        <v>1</v>
      </c>
      <c r="H339" s="1"/>
      <c r="I339" s="1"/>
      <c r="J339" s="1"/>
      <c r="P339" s="6"/>
      <c r="Q339" s="6">
        <f>SUM(F339:M339)</f>
        <v>1</v>
      </c>
      <c r="R339" s="24"/>
      <c r="S339" s="25"/>
      <c r="T339" s="25">
        <f t="shared" ref="T339" si="265">Q339/$Q$444</f>
        <v>2.0161290322580645E-3</v>
      </c>
    </row>
    <row r="340" spans="1:20" hidden="1" x14ac:dyDescent="0.25">
      <c r="A340" t="s">
        <v>8</v>
      </c>
      <c r="B340" s="26" t="s">
        <v>564</v>
      </c>
      <c r="C340" s="17" t="s">
        <v>422</v>
      </c>
      <c r="D340" s="34">
        <v>35</v>
      </c>
      <c r="E340" s="3" t="s">
        <v>9</v>
      </c>
      <c r="F340" s="8" t="s">
        <v>425</v>
      </c>
      <c r="G340" s="8" t="s">
        <v>426</v>
      </c>
      <c r="H340" s="8" t="s">
        <v>427</v>
      </c>
      <c r="I340" s="8" t="s">
        <v>428</v>
      </c>
      <c r="J340" s="8" t="s">
        <v>429</v>
      </c>
      <c r="K340" s="8"/>
      <c r="L340" s="8"/>
      <c r="M340" s="8"/>
      <c r="N340" s="8"/>
      <c r="O340" s="8"/>
      <c r="P340" s="8"/>
      <c r="Q340" s="8"/>
      <c r="R340" s="24"/>
      <c r="S340" s="25"/>
      <c r="T340" s="25"/>
    </row>
    <row r="341" spans="1:20" hidden="1" x14ac:dyDescent="0.25">
      <c r="A341" t="s">
        <v>8</v>
      </c>
      <c r="B341" s="26" t="s">
        <v>564</v>
      </c>
      <c r="C341" s="17" t="s">
        <v>422</v>
      </c>
      <c r="D341" s="34">
        <v>35</v>
      </c>
      <c r="E341" s="4" t="s">
        <v>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4">
        <f>SUM(F341:M341)</f>
        <v>0</v>
      </c>
      <c r="Q341" s="14"/>
      <c r="R341" s="24"/>
      <c r="S341" s="25">
        <f t="shared" ref="S341" si="266">P341/$Q$444</f>
        <v>0</v>
      </c>
      <c r="T341" s="25"/>
    </row>
    <row r="342" spans="1:20" hidden="1" x14ac:dyDescent="0.25">
      <c r="A342" t="s">
        <v>8</v>
      </c>
      <c r="B342" s="26" t="s">
        <v>564</v>
      </c>
      <c r="C342" s="17" t="s">
        <v>422</v>
      </c>
      <c r="D342" s="34">
        <v>35</v>
      </c>
      <c r="E342" s="2" t="s">
        <v>6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P342" s="6"/>
      <c r="Q342" s="6">
        <f>SUM(F342:M342)</f>
        <v>5</v>
      </c>
      <c r="R342" s="24"/>
      <c r="S342" s="25"/>
      <c r="T342" s="25">
        <f t="shared" ref="T342" si="267">Q342/$Q$444</f>
        <v>1.0080645161290322E-2</v>
      </c>
    </row>
    <row r="343" spans="1:20" hidden="1" x14ac:dyDescent="0.25">
      <c r="A343" t="s">
        <v>12</v>
      </c>
      <c r="B343" s="26" t="s">
        <v>564</v>
      </c>
      <c r="C343" s="17" t="s">
        <v>422</v>
      </c>
      <c r="D343" s="34">
        <v>35</v>
      </c>
      <c r="E343" s="3" t="s">
        <v>39</v>
      </c>
      <c r="F343" s="8" t="s">
        <v>430</v>
      </c>
      <c r="G343" s="8" t="s">
        <v>431</v>
      </c>
      <c r="H343" s="8" t="s">
        <v>432</v>
      </c>
      <c r="I343" s="8" t="s">
        <v>433</v>
      </c>
      <c r="J343" s="8" t="s">
        <v>434</v>
      </c>
      <c r="K343" s="8"/>
      <c r="L343" s="8"/>
      <c r="M343" s="8"/>
      <c r="N343" s="8"/>
      <c r="O343" s="8"/>
      <c r="P343" s="8"/>
      <c r="Q343" s="8"/>
      <c r="R343" s="24"/>
      <c r="S343" s="25"/>
      <c r="T343" s="25"/>
    </row>
    <row r="344" spans="1:20" hidden="1" x14ac:dyDescent="0.25">
      <c r="A344" t="s">
        <v>12</v>
      </c>
      <c r="B344" s="26" t="s">
        <v>564</v>
      </c>
      <c r="C344" s="17" t="s">
        <v>422</v>
      </c>
      <c r="D344" s="34">
        <v>35</v>
      </c>
      <c r="E344" s="4" t="s">
        <v>5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4">
        <f>SUM(F344:M344)</f>
        <v>0</v>
      </c>
      <c r="Q344" s="14"/>
      <c r="R344" s="24"/>
      <c r="S344" s="25">
        <f t="shared" ref="S344" si="268">P344/$Q$444</f>
        <v>0</v>
      </c>
      <c r="T344" s="25"/>
    </row>
    <row r="345" spans="1:20" hidden="1" x14ac:dyDescent="0.25">
      <c r="A345" t="s">
        <v>12</v>
      </c>
      <c r="B345" s="26" t="s">
        <v>564</v>
      </c>
      <c r="C345" s="17" t="s">
        <v>422</v>
      </c>
      <c r="D345" s="34">
        <v>35</v>
      </c>
      <c r="E345" s="2" t="s">
        <v>6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/>
      <c r="L345" s="1"/>
      <c r="M345" s="1"/>
      <c r="N345" s="1"/>
      <c r="O345" s="1"/>
      <c r="P345" s="6"/>
      <c r="Q345" s="6">
        <f>SUM(F345:M345)</f>
        <v>5</v>
      </c>
      <c r="R345" s="24"/>
      <c r="S345" s="25"/>
      <c r="T345" s="25">
        <f t="shared" ref="T345" si="269">Q345/$Q$444</f>
        <v>1.0080645161290322E-2</v>
      </c>
    </row>
    <row r="346" spans="1:20" hidden="1" x14ac:dyDescent="0.25">
      <c r="A346" t="s">
        <v>13</v>
      </c>
      <c r="B346" s="26" t="s">
        <v>564</v>
      </c>
      <c r="C346" s="17" t="s">
        <v>422</v>
      </c>
      <c r="D346" s="34">
        <v>35</v>
      </c>
      <c r="E346" s="3" t="s">
        <v>16</v>
      </c>
      <c r="F346" s="8" t="s">
        <v>435</v>
      </c>
      <c r="G346" s="8" t="s">
        <v>436</v>
      </c>
      <c r="H346" s="8" t="s">
        <v>437</v>
      </c>
      <c r="I346" s="8" t="s">
        <v>438</v>
      </c>
      <c r="J346" s="8"/>
      <c r="K346" s="8"/>
      <c r="L346" s="8"/>
      <c r="M346" s="8"/>
      <c r="N346" s="8"/>
      <c r="O346" s="8"/>
      <c r="P346" s="8"/>
      <c r="Q346" s="8"/>
      <c r="R346" s="24"/>
      <c r="S346" s="25"/>
      <c r="T346" s="25"/>
    </row>
    <row r="347" spans="1:20" hidden="1" x14ac:dyDescent="0.25">
      <c r="A347" t="s">
        <v>13</v>
      </c>
      <c r="B347" s="26" t="s">
        <v>564</v>
      </c>
      <c r="C347" s="17" t="s">
        <v>422</v>
      </c>
      <c r="D347" s="34">
        <v>35</v>
      </c>
      <c r="E347" s="4" t="s">
        <v>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4">
        <f>SUM(F347:M347)</f>
        <v>0</v>
      </c>
      <c r="Q347" s="14"/>
      <c r="R347" s="24"/>
      <c r="S347" s="25">
        <f t="shared" ref="S347" si="270">P347/$Q$444</f>
        <v>0</v>
      </c>
      <c r="T347" s="25"/>
    </row>
    <row r="348" spans="1:20" hidden="1" x14ac:dyDescent="0.25">
      <c r="A348" t="s">
        <v>13</v>
      </c>
      <c r="B348" s="26" t="s">
        <v>564</v>
      </c>
      <c r="C348" s="17" t="s">
        <v>422</v>
      </c>
      <c r="D348" s="34">
        <v>35</v>
      </c>
      <c r="E348" s="2" t="s">
        <v>6</v>
      </c>
      <c r="F348" s="1">
        <v>1</v>
      </c>
      <c r="G348" s="1">
        <v>1</v>
      </c>
      <c r="H348" s="1">
        <v>1</v>
      </c>
      <c r="I348" s="1">
        <v>1</v>
      </c>
      <c r="J348" s="1"/>
      <c r="K348" s="1"/>
      <c r="L348" s="1"/>
      <c r="M348" s="1"/>
      <c r="N348" s="1"/>
      <c r="O348" s="1"/>
      <c r="P348" s="6"/>
      <c r="Q348" s="6">
        <f>SUM(F348:M348)</f>
        <v>4</v>
      </c>
      <c r="R348" s="24"/>
      <c r="S348" s="25"/>
      <c r="T348" s="25">
        <f t="shared" ref="T348" si="271">Q348/$Q$444</f>
        <v>8.0645161290322578E-3</v>
      </c>
    </row>
    <row r="349" spans="1:20" hidden="1" x14ac:dyDescent="0.25">
      <c r="A349" t="s">
        <v>14</v>
      </c>
      <c r="B349" s="26" t="s">
        <v>564</v>
      </c>
      <c r="C349" s="17" t="s">
        <v>422</v>
      </c>
      <c r="D349" s="34">
        <v>35</v>
      </c>
      <c r="E349" s="3" t="s">
        <v>17</v>
      </c>
      <c r="F349" s="8" t="s">
        <v>439</v>
      </c>
      <c r="G349" s="8" t="s">
        <v>440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5"/>
      <c r="T349" s="25"/>
    </row>
    <row r="350" spans="1:20" hidden="1" x14ac:dyDescent="0.25">
      <c r="A350" t="s">
        <v>14</v>
      </c>
      <c r="B350" s="26" t="s">
        <v>564</v>
      </c>
      <c r="C350" s="17" t="s">
        <v>422</v>
      </c>
      <c r="D350" s="34">
        <v>35</v>
      </c>
      <c r="E350" s="4" t="s">
        <v>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4">
        <f>SUM(F350:M350)</f>
        <v>0</v>
      </c>
      <c r="Q350" s="14"/>
      <c r="R350" s="24"/>
      <c r="S350" s="25">
        <f t="shared" ref="S350" si="272">P350/$Q$444</f>
        <v>0</v>
      </c>
      <c r="T350" s="25"/>
    </row>
    <row r="351" spans="1:20" hidden="1" x14ac:dyDescent="0.25">
      <c r="A351" t="s">
        <v>14</v>
      </c>
      <c r="B351" s="26" t="s">
        <v>564</v>
      </c>
      <c r="C351" s="17" t="s">
        <v>422</v>
      </c>
      <c r="D351" s="34">
        <v>35</v>
      </c>
      <c r="E351" s="2" t="s">
        <v>6</v>
      </c>
      <c r="F351" s="1">
        <v>1</v>
      </c>
      <c r="G351" s="1">
        <v>1</v>
      </c>
      <c r="H351" s="1"/>
      <c r="I351" s="1"/>
      <c r="J351" s="1"/>
      <c r="K351" s="1"/>
      <c r="L351" s="1"/>
      <c r="M351" s="1"/>
      <c r="N351" s="1"/>
      <c r="O351" s="1"/>
      <c r="P351" s="7"/>
      <c r="Q351" s="7">
        <f>SUM(F351:M351)</f>
        <v>2</v>
      </c>
      <c r="R351" s="24"/>
      <c r="S351" s="25"/>
      <c r="T351" s="25">
        <f t="shared" ref="T351" si="273">Q351/$Q$444</f>
        <v>4.0322580645161289E-3</v>
      </c>
    </row>
    <row r="352" spans="1:20" hidden="1" x14ac:dyDescent="0.25">
      <c r="A352" t="s">
        <v>7</v>
      </c>
      <c r="B352" s="26" t="s">
        <v>564</v>
      </c>
      <c r="C352" s="17" t="s">
        <v>441</v>
      </c>
      <c r="D352" s="34">
        <v>36</v>
      </c>
      <c r="E352" s="3" t="s">
        <v>34</v>
      </c>
      <c r="F352" s="8" t="s">
        <v>442</v>
      </c>
      <c r="G352" s="8" t="s">
        <v>443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5"/>
      <c r="T352" s="25"/>
    </row>
    <row r="353" spans="1:20" hidden="1" x14ac:dyDescent="0.25">
      <c r="A353" t="s">
        <v>7</v>
      </c>
      <c r="B353" s="26" t="s">
        <v>564</v>
      </c>
      <c r="C353" s="17" t="s">
        <v>441</v>
      </c>
      <c r="D353" s="34">
        <v>36</v>
      </c>
      <c r="E353" s="4" t="s">
        <v>5</v>
      </c>
      <c r="F353" s="5">
        <v>1</v>
      </c>
      <c r="G353" s="5">
        <v>1</v>
      </c>
      <c r="H353" s="5"/>
      <c r="I353" s="5"/>
      <c r="J353" s="5"/>
      <c r="K353" s="5"/>
      <c r="L353" s="5"/>
      <c r="M353" s="5"/>
      <c r="N353" s="5"/>
      <c r="O353" s="5"/>
      <c r="P353" s="14">
        <f>SUM(F353:M353)</f>
        <v>2</v>
      </c>
      <c r="Q353" s="14"/>
      <c r="R353" s="24"/>
      <c r="S353" s="25">
        <f t="shared" ref="S353" si="274">P353/$Q$444</f>
        <v>4.0322580645161289E-3</v>
      </c>
      <c r="T353" s="25"/>
    </row>
    <row r="354" spans="1:20" hidden="1" x14ac:dyDescent="0.25">
      <c r="A354" t="s">
        <v>7</v>
      </c>
      <c r="B354" s="26" t="s">
        <v>564</v>
      </c>
      <c r="C354" s="17" t="s">
        <v>441</v>
      </c>
      <c r="D354" s="34">
        <v>36</v>
      </c>
      <c r="E354" s="2" t="s">
        <v>6</v>
      </c>
      <c r="F354" s="1"/>
      <c r="G354" s="1"/>
      <c r="H354" s="1"/>
      <c r="I354" s="1"/>
      <c r="J354" s="1"/>
      <c r="P354" s="6"/>
      <c r="Q354" s="6">
        <f>SUM(F354:M354)</f>
        <v>0</v>
      </c>
      <c r="R354" s="24"/>
      <c r="S354" s="25"/>
      <c r="T354" s="25">
        <f t="shared" ref="T354" si="275">Q354/$Q$444</f>
        <v>0</v>
      </c>
    </row>
    <row r="355" spans="1:20" hidden="1" x14ac:dyDescent="0.25">
      <c r="A355" t="s">
        <v>8</v>
      </c>
      <c r="B355" s="26" t="s">
        <v>564</v>
      </c>
      <c r="C355" s="17" t="s">
        <v>441</v>
      </c>
      <c r="D355" s="34">
        <v>36</v>
      </c>
      <c r="E355" s="3" t="s">
        <v>9</v>
      </c>
      <c r="F355" s="8" t="s">
        <v>444</v>
      </c>
      <c r="G355" s="8" t="s">
        <v>445</v>
      </c>
      <c r="H355" s="8" t="s">
        <v>446</v>
      </c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5"/>
      <c r="T355" s="25"/>
    </row>
    <row r="356" spans="1:20" hidden="1" x14ac:dyDescent="0.25">
      <c r="A356" t="s">
        <v>8</v>
      </c>
      <c r="B356" s="26" t="s">
        <v>564</v>
      </c>
      <c r="C356" s="17" t="s">
        <v>441</v>
      </c>
      <c r="D356" s="34">
        <v>36</v>
      </c>
      <c r="E356" s="4" t="s">
        <v>5</v>
      </c>
      <c r="F356" s="5">
        <v>1</v>
      </c>
      <c r="G356" s="5">
        <v>1</v>
      </c>
      <c r="H356" s="5">
        <v>1</v>
      </c>
      <c r="I356" s="5"/>
      <c r="J356" s="5"/>
      <c r="K356" s="5"/>
      <c r="L356" s="5"/>
      <c r="M356" s="5"/>
      <c r="N356" s="5"/>
      <c r="O356" s="5"/>
      <c r="P356" s="14">
        <f>SUM(F356:M356)</f>
        <v>3</v>
      </c>
      <c r="Q356" s="14"/>
      <c r="R356" s="24"/>
      <c r="S356" s="25">
        <f t="shared" ref="S356" si="276">P356/$Q$444</f>
        <v>6.0483870967741934E-3</v>
      </c>
      <c r="T356" s="25"/>
    </row>
    <row r="357" spans="1:20" hidden="1" x14ac:dyDescent="0.25">
      <c r="A357" t="s">
        <v>8</v>
      </c>
      <c r="B357" s="26" t="s">
        <v>564</v>
      </c>
      <c r="C357" s="17" t="s">
        <v>441</v>
      </c>
      <c r="D357" s="34">
        <v>36</v>
      </c>
      <c r="E357" s="2" t="s">
        <v>6</v>
      </c>
      <c r="F357" s="1"/>
      <c r="G357" s="1"/>
      <c r="H357" s="1"/>
      <c r="I357" s="1"/>
      <c r="J357" s="1"/>
      <c r="P357" s="6"/>
      <c r="Q357" s="6">
        <f>SUM(F357:M357)</f>
        <v>0</v>
      </c>
      <c r="R357" s="24"/>
      <c r="S357" s="25"/>
      <c r="T357" s="25">
        <f t="shared" ref="T357" si="277">Q357/$Q$444</f>
        <v>0</v>
      </c>
    </row>
    <row r="358" spans="1:20" hidden="1" x14ac:dyDescent="0.25">
      <c r="A358" t="s">
        <v>12</v>
      </c>
      <c r="B358" s="26" t="s">
        <v>564</v>
      </c>
      <c r="C358" s="17" t="s">
        <v>441</v>
      </c>
      <c r="D358" s="34">
        <v>36</v>
      </c>
      <c r="E358" s="3" t="s">
        <v>39</v>
      </c>
      <c r="F358" s="8" t="s">
        <v>447</v>
      </c>
      <c r="G358" s="8" t="s">
        <v>448</v>
      </c>
      <c r="H358" s="8" t="s">
        <v>449</v>
      </c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5"/>
      <c r="T358" s="25"/>
    </row>
    <row r="359" spans="1:20" hidden="1" x14ac:dyDescent="0.25">
      <c r="A359" t="s">
        <v>12</v>
      </c>
      <c r="B359" s="26" t="s">
        <v>564</v>
      </c>
      <c r="C359" s="17" t="s">
        <v>441</v>
      </c>
      <c r="D359" s="34">
        <v>36</v>
      </c>
      <c r="E359" s="4" t="s">
        <v>5</v>
      </c>
      <c r="F359" s="5"/>
      <c r="G359" s="5"/>
      <c r="H359" s="5">
        <v>1</v>
      </c>
      <c r="I359" s="5"/>
      <c r="J359" s="5"/>
      <c r="K359" s="5"/>
      <c r="L359" s="5"/>
      <c r="M359" s="5"/>
      <c r="N359" s="5"/>
      <c r="O359" s="5"/>
      <c r="P359" s="14">
        <f>SUM(F359:M359)</f>
        <v>1</v>
      </c>
      <c r="Q359" s="14"/>
      <c r="R359" s="24"/>
      <c r="S359" s="25">
        <f t="shared" ref="S359" si="278">P359/$Q$444</f>
        <v>2.0161290322580645E-3</v>
      </c>
      <c r="T359" s="25"/>
    </row>
    <row r="360" spans="1:20" hidden="1" x14ac:dyDescent="0.25">
      <c r="A360" t="s">
        <v>12</v>
      </c>
      <c r="B360" s="26" t="s">
        <v>564</v>
      </c>
      <c r="C360" s="17" t="s">
        <v>441</v>
      </c>
      <c r="D360" s="34">
        <v>36</v>
      </c>
      <c r="E360" s="2" t="s">
        <v>6</v>
      </c>
      <c r="F360" s="1">
        <v>1</v>
      </c>
      <c r="G360" s="1">
        <v>1</v>
      </c>
      <c r="H360" s="1"/>
      <c r="I360" s="1"/>
      <c r="J360" s="1"/>
      <c r="K360" s="1"/>
      <c r="L360" s="1"/>
      <c r="M360" s="1"/>
      <c r="N360" s="1"/>
      <c r="O360" s="1"/>
      <c r="P360" s="6"/>
      <c r="Q360" s="6">
        <f>SUM(F360:M360)</f>
        <v>2</v>
      </c>
      <c r="R360" s="24"/>
      <c r="S360" s="25"/>
      <c r="T360" s="25">
        <f t="shared" ref="T360" si="279">Q360/$Q$444</f>
        <v>4.0322580645161289E-3</v>
      </c>
    </row>
    <row r="361" spans="1:20" hidden="1" x14ac:dyDescent="0.25">
      <c r="A361" t="s">
        <v>13</v>
      </c>
      <c r="B361" s="26" t="s">
        <v>564</v>
      </c>
      <c r="C361" s="17" t="s">
        <v>441</v>
      </c>
      <c r="D361" s="34">
        <v>36</v>
      </c>
      <c r="E361" s="3" t="s">
        <v>16</v>
      </c>
      <c r="F361" s="8" t="s">
        <v>450</v>
      </c>
      <c r="G361" s="8" t="s">
        <v>451</v>
      </c>
      <c r="H361" s="8" t="s">
        <v>452</v>
      </c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5"/>
      <c r="T361" s="25"/>
    </row>
    <row r="362" spans="1:20" hidden="1" x14ac:dyDescent="0.25">
      <c r="A362" t="s">
        <v>13</v>
      </c>
      <c r="B362" s="26" t="s">
        <v>564</v>
      </c>
      <c r="C362" s="17" t="s">
        <v>441</v>
      </c>
      <c r="D362" s="34">
        <v>36</v>
      </c>
      <c r="E362" s="4" t="s">
        <v>5</v>
      </c>
      <c r="F362" s="5">
        <v>1</v>
      </c>
      <c r="G362" s="5">
        <v>1</v>
      </c>
      <c r="H362" s="5">
        <v>1</v>
      </c>
      <c r="I362" s="5"/>
      <c r="J362" s="5"/>
      <c r="K362" s="5"/>
      <c r="L362" s="5"/>
      <c r="M362" s="5"/>
      <c r="N362" s="5"/>
      <c r="O362" s="5"/>
      <c r="P362" s="14">
        <f>SUM(F362:M362)</f>
        <v>3</v>
      </c>
      <c r="Q362" s="14"/>
      <c r="R362" s="24"/>
      <c r="S362" s="25">
        <f t="shared" ref="S362" si="280">P362/$Q$444</f>
        <v>6.0483870967741934E-3</v>
      </c>
      <c r="T362" s="25"/>
    </row>
    <row r="363" spans="1:20" hidden="1" x14ac:dyDescent="0.25">
      <c r="A363" t="s">
        <v>13</v>
      </c>
      <c r="B363" s="26" t="s">
        <v>564</v>
      </c>
      <c r="C363" s="17" t="s">
        <v>441</v>
      </c>
      <c r="D363" s="34">
        <v>36</v>
      </c>
      <c r="E363" s="2" t="s">
        <v>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6">
        <f>SUM(F363:M363)</f>
        <v>0</v>
      </c>
      <c r="R363" s="24"/>
      <c r="S363" s="25"/>
      <c r="T363" s="25">
        <f t="shared" ref="T363" si="281">Q363/$Q$444</f>
        <v>0</v>
      </c>
    </row>
    <row r="364" spans="1:20" hidden="1" x14ac:dyDescent="0.25">
      <c r="A364" t="s">
        <v>14</v>
      </c>
      <c r="B364" s="26" t="s">
        <v>564</v>
      </c>
      <c r="C364" s="17" t="s">
        <v>441</v>
      </c>
      <c r="D364" s="34">
        <v>36</v>
      </c>
      <c r="E364" s="3" t="s">
        <v>17</v>
      </c>
      <c r="F364" s="8" t="s">
        <v>453</v>
      </c>
      <c r="G364" s="8" t="s">
        <v>454</v>
      </c>
      <c r="H364" s="8" t="s">
        <v>455</v>
      </c>
      <c r="I364" s="8" t="s">
        <v>456</v>
      </c>
      <c r="J364" s="8"/>
      <c r="K364" s="8"/>
      <c r="L364" s="8"/>
      <c r="M364" s="8"/>
      <c r="N364" s="8"/>
      <c r="O364" s="8"/>
      <c r="P364" s="8"/>
      <c r="Q364" s="8"/>
      <c r="R364" s="24"/>
      <c r="S364" s="25"/>
      <c r="T364" s="25"/>
    </row>
    <row r="365" spans="1:20" hidden="1" x14ac:dyDescent="0.25">
      <c r="A365" t="s">
        <v>14</v>
      </c>
      <c r="B365" s="26" t="s">
        <v>564</v>
      </c>
      <c r="C365" s="17" t="s">
        <v>441</v>
      </c>
      <c r="D365" s="34">
        <v>36</v>
      </c>
      <c r="E365" s="4" t="s">
        <v>5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4">
        <f>SUM(F365:M365)</f>
        <v>0</v>
      </c>
      <c r="Q365" s="14"/>
      <c r="R365" s="24"/>
      <c r="S365" s="25">
        <f t="shared" ref="S365" si="282">P365/$Q$444</f>
        <v>0</v>
      </c>
      <c r="T365" s="25"/>
    </row>
    <row r="366" spans="1:20" hidden="1" x14ac:dyDescent="0.25">
      <c r="A366" t="s">
        <v>14</v>
      </c>
      <c r="B366" s="26" t="s">
        <v>564</v>
      </c>
      <c r="C366" s="17" t="s">
        <v>441</v>
      </c>
      <c r="D366" s="34">
        <v>36</v>
      </c>
      <c r="E366" s="2" t="s">
        <v>6</v>
      </c>
      <c r="F366" s="1">
        <v>1</v>
      </c>
      <c r="G366" s="1">
        <v>1</v>
      </c>
      <c r="H366" s="1">
        <v>1</v>
      </c>
      <c r="I366" s="1">
        <v>1</v>
      </c>
      <c r="J366" s="1"/>
      <c r="K366" s="1"/>
      <c r="L366" s="1"/>
      <c r="M366" s="1"/>
      <c r="N366" s="1"/>
      <c r="O366" s="1"/>
      <c r="P366" s="7"/>
      <c r="Q366" s="7">
        <f>SUM(F366:M366)</f>
        <v>4</v>
      </c>
      <c r="R366" s="24"/>
      <c r="S366" s="25"/>
      <c r="T366" s="25">
        <f t="shared" ref="T366" si="283">Q366/$Q$444</f>
        <v>8.0645161290322578E-3</v>
      </c>
    </row>
    <row r="367" spans="1:20" hidden="1" x14ac:dyDescent="0.25">
      <c r="A367" t="s">
        <v>7</v>
      </c>
      <c r="B367" s="19" t="s">
        <v>565</v>
      </c>
      <c r="C367" s="21" t="s">
        <v>458</v>
      </c>
      <c r="D367" s="34">
        <v>37</v>
      </c>
      <c r="E367" s="3" t="s">
        <v>34</v>
      </c>
      <c r="F367" s="8" t="s">
        <v>459</v>
      </c>
      <c r="G367" s="8" t="s">
        <v>460</v>
      </c>
      <c r="H367" s="8" t="s">
        <v>461</v>
      </c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5"/>
      <c r="T367" s="25"/>
    </row>
    <row r="368" spans="1:20" hidden="1" x14ac:dyDescent="0.25">
      <c r="A368" t="s">
        <v>7</v>
      </c>
      <c r="B368" s="19" t="s">
        <v>565</v>
      </c>
      <c r="C368" s="21" t="s">
        <v>458</v>
      </c>
      <c r="D368" s="34">
        <v>37</v>
      </c>
      <c r="E368" s="4" t="s">
        <v>5</v>
      </c>
      <c r="F368" s="5">
        <v>1</v>
      </c>
      <c r="G368" s="5"/>
      <c r="H368" s="5"/>
      <c r="I368" s="5"/>
      <c r="J368" s="5"/>
      <c r="K368" s="5"/>
      <c r="L368" s="5"/>
      <c r="M368" s="5"/>
      <c r="N368" s="5"/>
      <c r="O368" s="5"/>
      <c r="P368" s="14">
        <f>SUM(F368:M368)</f>
        <v>1</v>
      </c>
      <c r="Q368" s="14"/>
      <c r="R368" s="24"/>
      <c r="S368" s="25">
        <f t="shared" ref="S368" si="284">P368/$Q$444</f>
        <v>2.0161290322580645E-3</v>
      </c>
      <c r="T368" s="25"/>
    </row>
    <row r="369" spans="1:20" hidden="1" x14ac:dyDescent="0.25">
      <c r="A369" t="s">
        <v>7</v>
      </c>
      <c r="B369" s="19" t="s">
        <v>565</v>
      </c>
      <c r="C369" s="21" t="s">
        <v>458</v>
      </c>
      <c r="D369" s="34">
        <v>37</v>
      </c>
      <c r="E369" s="2" t="s">
        <v>6</v>
      </c>
      <c r="F369" s="1"/>
      <c r="G369" s="1">
        <v>1</v>
      </c>
      <c r="H369" s="1">
        <v>1</v>
      </c>
      <c r="I369" s="1"/>
      <c r="J369" s="1"/>
      <c r="P369" s="6"/>
      <c r="Q369" s="6">
        <f>SUM(F369:M369)</f>
        <v>2</v>
      </c>
      <c r="R369" s="24"/>
      <c r="S369" s="25"/>
      <c r="T369" s="25">
        <f t="shared" ref="T369" si="285">Q369/$Q$444</f>
        <v>4.0322580645161289E-3</v>
      </c>
    </row>
    <row r="370" spans="1:20" hidden="1" x14ac:dyDescent="0.25">
      <c r="A370" t="s">
        <v>8</v>
      </c>
      <c r="B370" s="19" t="s">
        <v>565</v>
      </c>
      <c r="C370" s="21" t="s">
        <v>458</v>
      </c>
      <c r="D370" s="34">
        <v>37</v>
      </c>
      <c r="E370" s="3" t="s">
        <v>9</v>
      </c>
      <c r="F370" s="8" t="s">
        <v>462</v>
      </c>
      <c r="G370" s="8" t="s">
        <v>463</v>
      </c>
      <c r="H370" s="8" t="s">
        <v>464</v>
      </c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5"/>
      <c r="T370" s="25"/>
    </row>
    <row r="371" spans="1:20" hidden="1" x14ac:dyDescent="0.25">
      <c r="A371" t="s">
        <v>8</v>
      </c>
      <c r="B371" s="19" t="s">
        <v>565</v>
      </c>
      <c r="C371" s="21" t="s">
        <v>458</v>
      </c>
      <c r="D371" s="34">
        <v>37</v>
      </c>
      <c r="E371" s="4" t="s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4">
        <f>SUM(F371:M371)</f>
        <v>0</v>
      </c>
      <c r="Q371" s="14"/>
      <c r="R371" s="24"/>
      <c r="S371" s="25">
        <f t="shared" ref="S371" si="286">P371/$Q$444</f>
        <v>0</v>
      </c>
      <c r="T371" s="25"/>
    </row>
    <row r="372" spans="1:20" hidden="1" x14ac:dyDescent="0.25">
      <c r="A372" t="s">
        <v>8</v>
      </c>
      <c r="B372" s="19" t="s">
        <v>565</v>
      </c>
      <c r="C372" s="21" t="s">
        <v>458</v>
      </c>
      <c r="D372" s="34">
        <v>37</v>
      </c>
      <c r="E372" s="2" t="s">
        <v>6</v>
      </c>
      <c r="F372" s="1">
        <v>1</v>
      </c>
      <c r="G372" s="1">
        <v>1</v>
      </c>
      <c r="H372" s="1">
        <v>1</v>
      </c>
      <c r="I372" s="1"/>
      <c r="J372" s="1"/>
      <c r="P372" s="6"/>
      <c r="Q372" s="6">
        <f>SUM(F372:M372)</f>
        <v>3</v>
      </c>
      <c r="R372" s="24"/>
      <c r="S372" s="25"/>
      <c r="T372" s="25">
        <f t="shared" ref="T372" si="287">Q372/$Q$444</f>
        <v>6.0483870967741934E-3</v>
      </c>
    </row>
    <row r="373" spans="1:20" x14ac:dyDescent="0.25">
      <c r="A373" t="s">
        <v>12</v>
      </c>
      <c r="B373" s="19" t="s">
        <v>565</v>
      </c>
      <c r="C373" s="21" t="s">
        <v>458</v>
      </c>
      <c r="D373" s="34">
        <v>37</v>
      </c>
      <c r="E373" s="3" t="s">
        <v>39</v>
      </c>
      <c r="F373" s="8" t="s">
        <v>465</v>
      </c>
      <c r="G373" s="8" t="s">
        <v>466</v>
      </c>
      <c r="H373" s="8" t="s">
        <v>467</v>
      </c>
      <c r="I373" s="8" t="s">
        <v>468</v>
      </c>
      <c r="J373" s="8" t="s">
        <v>469</v>
      </c>
      <c r="K373" s="8" t="s">
        <v>470</v>
      </c>
      <c r="L373" s="8" t="s">
        <v>471</v>
      </c>
      <c r="M373" s="8" t="s">
        <v>472</v>
      </c>
      <c r="N373" s="8" t="s">
        <v>473</v>
      </c>
      <c r="O373" s="8"/>
      <c r="P373" s="8"/>
      <c r="Q373" s="8"/>
      <c r="R373" s="24"/>
      <c r="S373" s="25"/>
      <c r="T373" s="25"/>
    </row>
    <row r="374" spans="1:20" x14ac:dyDescent="0.25">
      <c r="A374" t="s">
        <v>12</v>
      </c>
      <c r="B374" s="19" t="s">
        <v>565</v>
      </c>
      <c r="C374" s="21" t="s">
        <v>458</v>
      </c>
      <c r="D374" s="34">
        <v>37</v>
      </c>
      <c r="E374" s="4" t="s">
        <v>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4">
        <f>SUM(G374:N374)</f>
        <v>0</v>
      </c>
      <c r="Q374" s="14"/>
      <c r="R374" s="24"/>
      <c r="S374" s="25">
        <f t="shared" ref="S374" si="288">P374/$Q$444</f>
        <v>0</v>
      </c>
      <c r="T374" s="25"/>
    </row>
    <row r="375" spans="1:20" x14ac:dyDescent="0.25">
      <c r="A375" t="s">
        <v>12</v>
      </c>
      <c r="B375" s="19" t="s">
        <v>565</v>
      </c>
      <c r="C375" s="21" t="s">
        <v>458</v>
      </c>
      <c r="D375" s="34">
        <v>37</v>
      </c>
      <c r="E375" s="2" t="s">
        <v>6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/>
      <c r="P375" s="6"/>
      <c r="Q375" s="6">
        <f>SUM(G375:N375)</f>
        <v>8</v>
      </c>
      <c r="R375" s="24"/>
      <c r="S375" s="25"/>
      <c r="T375" s="25">
        <f t="shared" ref="T375" si="289">Q375/$Q$444</f>
        <v>1.6129032258064516E-2</v>
      </c>
    </row>
    <row r="376" spans="1:20" hidden="1" x14ac:dyDescent="0.25">
      <c r="A376" t="s">
        <v>13</v>
      </c>
      <c r="B376" s="19" t="s">
        <v>565</v>
      </c>
      <c r="C376" s="21" t="s">
        <v>458</v>
      </c>
      <c r="D376" s="34">
        <v>37</v>
      </c>
      <c r="E376" s="3" t="s">
        <v>16</v>
      </c>
      <c r="F376" s="8" t="s">
        <v>474</v>
      </c>
      <c r="G376" s="8" t="s">
        <v>475</v>
      </c>
      <c r="H376" s="8" t="s">
        <v>476</v>
      </c>
      <c r="I376" s="8" t="s">
        <v>477</v>
      </c>
      <c r="J376" s="8" t="s">
        <v>478</v>
      </c>
      <c r="K376" s="8" t="s">
        <v>479</v>
      </c>
      <c r="L376" s="8"/>
      <c r="M376" s="8"/>
      <c r="N376" s="8"/>
      <c r="O376" s="8"/>
      <c r="P376" s="8"/>
      <c r="Q376" s="8"/>
      <c r="R376" s="24"/>
      <c r="S376" s="25"/>
      <c r="T376" s="25"/>
    </row>
    <row r="377" spans="1:20" hidden="1" x14ac:dyDescent="0.25">
      <c r="A377" t="s">
        <v>13</v>
      </c>
      <c r="B377" s="19" t="s">
        <v>565</v>
      </c>
      <c r="C377" s="21" t="s">
        <v>458</v>
      </c>
      <c r="D377" s="34">
        <v>37</v>
      </c>
      <c r="E377" s="4" t="s">
        <v>5</v>
      </c>
      <c r="F377" s="5">
        <v>1</v>
      </c>
      <c r="G377" s="5"/>
      <c r="H377" s="5"/>
      <c r="I377" s="5">
        <v>1</v>
      </c>
      <c r="J377" s="5"/>
      <c r="K377" s="5"/>
      <c r="L377" s="5"/>
      <c r="M377" s="5"/>
      <c r="N377" s="5"/>
      <c r="O377" s="5"/>
      <c r="P377" s="14">
        <f>SUM(F377:M377)</f>
        <v>2</v>
      </c>
      <c r="Q377" s="14"/>
      <c r="R377" s="24"/>
      <c r="S377" s="25">
        <f t="shared" ref="S377" si="290">P377/$Q$444</f>
        <v>4.0322580645161289E-3</v>
      </c>
      <c r="T377" s="25"/>
    </row>
    <row r="378" spans="1:20" hidden="1" x14ac:dyDescent="0.25">
      <c r="A378" t="s">
        <v>13</v>
      </c>
      <c r="B378" s="19" t="s">
        <v>565</v>
      </c>
      <c r="C378" s="21" t="s">
        <v>458</v>
      </c>
      <c r="D378" s="34">
        <v>37</v>
      </c>
      <c r="E378" s="2" t="s">
        <v>6</v>
      </c>
      <c r="F378" s="1"/>
      <c r="G378" s="1">
        <v>1</v>
      </c>
      <c r="H378" s="1">
        <v>1</v>
      </c>
      <c r="I378" s="1"/>
      <c r="J378" s="1">
        <v>1</v>
      </c>
      <c r="K378" s="1">
        <v>1</v>
      </c>
      <c r="L378" s="1"/>
      <c r="M378" s="1"/>
      <c r="N378" s="1"/>
      <c r="O378" s="1"/>
      <c r="P378" s="6"/>
      <c r="Q378" s="6">
        <f>SUM(F378:M378)</f>
        <v>4</v>
      </c>
      <c r="R378" s="24"/>
      <c r="S378" s="25"/>
      <c r="T378" s="25">
        <f t="shared" ref="T378" si="291">Q378/$Q$444</f>
        <v>8.0645161290322578E-3</v>
      </c>
    </row>
    <row r="379" spans="1:20" hidden="1" x14ac:dyDescent="0.25">
      <c r="A379" t="s">
        <v>14</v>
      </c>
      <c r="B379" s="19" t="s">
        <v>565</v>
      </c>
      <c r="C379" s="21" t="s">
        <v>458</v>
      </c>
      <c r="D379" s="34">
        <v>37</v>
      </c>
      <c r="E379" s="3" t="s">
        <v>17</v>
      </c>
      <c r="F379" s="8" t="s">
        <v>480</v>
      </c>
      <c r="G379" s="8" t="s">
        <v>481</v>
      </c>
      <c r="H379" s="8" t="s">
        <v>482</v>
      </c>
      <c r="I379" s="8" t="s">
        <v>483</v>
      </c>
      <c r="J379" s="8" t="s">
        <v>484</v>
      </c>
      <c r="K379" s="8" t="s">
        <v>485</v>
      </c>
      <c r="L379" s="8" t="s">
        <v>486</v>
      </c>
      <c r="M379" s="8"/>
      <c r="N379" s="8"/>
      <c r="O379" s="8"/>
      <c r="P379" s="8"/>
      <c r="Q379" s="8"/>
      <c r="R379" s="24"/>
      <c r="S379" s="25"/>
      <c r="T379" s="25"/>
    </row>
    <row r="380" spans="1:20" hidden="1" x14ac:dyDescent="0.25">
      <c r="A380" t="s">
        <v>14</v>
      </c>
      <c r="B380" s="19" t="s">
        <v>565</v>
      </c>
      <c r="C380" s="21" t="s">
        <v>458</v>
      </c>
      <c r="D380" s="34">
        <v>37</v>
      </c>
      <c r="E380" s="4" t="s">
        <v>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4">
        <f>SUM(F380:M380)</f>
        <v>0</v>
      </c>
      <c r="Q380" s="14"/>
      <c r="R380" s="24"/>
      <c r="S380" s="25">
        <f t="shared" ref="S380" si="292">P380/$Q$444</f>
        <v>0</v>
      </c>
      <c r="T380" s="25"/>
    </row>
    <row r="381" spans="1:20" hidden="1" x14ac:dyDescent="0.25">
      <c r="A381" t="s">
        <v>14</v>
      </c>
      <c r="B381" s="19" t="s">
        <v>565</v>
      </c>
      <c r="C381" s="21" t="s">
        <v>458</v>
      </c>
      <c r="D381" s="34">
        <v>37</v>
      </c>
      <c r="E381" s="2" t="s">
        <v>6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/>
      <c r="N381" s="1"/>
      <c r="O381" s="1"/>
      <c r="P381" s="7"/>
      <c r="Q381" s="7">
        <f>SUM(F381:M381)</f>
        <v>7</v>
      </c>
      <c r="R381" s="24"/>
      <c r="S381" s="25"/>
      <c r="T381" s="25">
        <f t="shared" ref="T381" si="293">Q381/$Q$444</f>
        <v>1.4112903225806451E-2</v>
      </c>
    </row>
    <row r="382" spans="1:20" hidden="1" x14ac:dyDescent="0.25">
      <c r="A382" t="s">
        <v>7</v>
      </c>
      <c r="B382" s="19" t="s">
        <v>565</v>
      </c>
      <c r="C382" s="21" t="s">
        <v>487</v>
      </c>
      <c r="D382" s="34">
        <v>40</v>
      </c>
      <c r="E382" s="3" t="s">
        <v>34</v>
      </c>
      <c r="F382" s="8" t="s">
        <v>488</v>
      </c>
      <c r="G382" s="8" t="s">
        <v>489</v>
      </c>
      <c r="H382" s="8" t="s">
        <v>490</v>
      </c>
      <c r="I382" s="8" t="s">
        <v>491</v>
      </c>
      <c r="J382" s="8"/>
      <c r="K382" s="8"/>
      <c r="L382" s="8"/>
      <c r="M382" s="8"/>
      <c r="N382" s="8"/>
      <c r="O382" s="8"/>
      <c r="P382" s="8"/>
      <c r="Q382" s="8"/>
      <c r="R382" s="24"/>
      <c r="S382" s="25"/>
      <c r="T382" s="25"/>
    </row>
    <row r="383" spans="1:20" hidden="1" x14ac:dyDescent="0.25">
      <c r="A383" t="s">
        <v>7</v>
      </c>
      <c r="B383" s="19" t="s">
        <v>565</v>
      </c>
      <c r="C383" s="21" t="s">
        <v>487</v>
      </c>
      <c r="D383" s="34">
        <v>40</v>
      </c>
      <c r="E383" s="4" t="s">
        <v>5</v>
      </c>
      <c r="F383" s="5">
        <v>1</v>
      </c>
      <c r="G383" s="5">
        <v>1</v>
      </c>
      <c r="H383" s="5">
        <v>1</v>
      </c>
      <c r="I383" s="5">
        <v>1</v>
      </c>
      <c r="J383" s="5"/>
      <c r="K383" s="5"/>
      <c r="L383" s="5"/>
      <c r="M383" s="5"/>
      <c r="N383" s="5"/>
      <c r="O383" s="5"/>
      <c r="P383" s="14">
        <f>SUM(F383:M383)</f>
        <v>4</v>
      </c>
      <c r="Q383" s="14"/>
      <c r="R383" s="24"/>
      <c r="S383" s="25">
        <f t="shared" ref="S383" si="294">P383/$Q$444</f>
        <v>8.0645161290322578E-3</v>
      </c>
      <c r="T383" s="25"/>
    </row>
    <row r="384" spans="1:20" hidden="1" x14ac:dyDescent="0.25">
      <c r="A384" t="s">
        <v>7</v>
      </c>
      <c r="B384" s="19" t="s">
        <v>565</v>
      </c>
      <c r="C384" s="21" t="s">
        <v>487</v>
      </c>
      <c r="D384" s="34">
        <v>40</v>
      </c>
      <c r="E384" s="2" t="s">
        <v>6</v>
      </c>
      <c r="F384" s="1"/>
      <c r="G384" s="1"/>
      <c r="H384" s="1"/>
      <c r="I384" s="1"/>
      <c r="J384" s="1"/>
      <c r="P384" s="6"/>
      <c r="Q384" s="6">
        <f>SUM(F384:M384)</f>
        <v>0</v>
      </c>
      <c r="R384" s="24"/>
      <c r="S384" s="25"/>
      <c r="T384" s="25">
        <f t="shared" ref="T384" si="295">Q384/$Q$444</f>
        <v>0</v>
      </c>
    </row>
    <row r="385" spans="1:20" hidden="1" x14ac:dyDescent="0.25">
      <c r="A385" t="s">
        <v>8</v>
      </c>
      <c r="B385" s="19" t="s">
        <v>565</v>
      </c>
      <c r="C385" s="21" t="s">
        <v>487</v>
      </c>
      <c r="D385" s="34">
        <v>40</v>
      </c>
      <c r="E385" s="3" t="s">
        <v>9</v>
      </c>
      <c r="F385" s="8" t="s">
        <v>492</v>
      </c>
      <c r="G385" s="8" t="s">
        <v>493</v>
      </c>
      <c r="H385" s="8" t="s">
        <v>494</v>
      </c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5"/>
      <c r="T385" s="25"/>
    </row>
    <row r="386" spans="1:20" hidden="1" x14ac:dyDescent="0.25">
      <c r="A386" t="s">
        <v>8</v>
      </c>
      <c r="B386" s="19" t="s">
        <v>565</v>
      </c>
      <c r="C386" s="21" t="s">
        <v>487</v>
      </c>
      <c r="D386" s="34">
        <v>40</v>
      </c>
      <c r="E386" s="4" t="s">
        <v>5</v>
      </c>
      <c r="F386" s="5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14">
        <f>SUM(F386:M386)</f>
        <v>1</v>
      </c>
      <c r="Q386" s="14"/>
      <c r="R386" s="24"/>
      <c r="S386" s="25">
        <f t="shared" ref="S386" si="296">P386/$Q$444</f>
        <v>2.0161290322580645E-3</v>
      </c>
      <c r="T386" s="25"/>
    </row>
    <row r="387" spans="1:20" hidden="1" x14ac:dyDescent="0.25">
      <c r="A387" t="s">
        <v>8</v>
      </c>
      <c r="B387" s="19" t="s">
        <v>565</v>
      </c>
      <c r="C387" s="21" t="s">
        <v>487</v>
      </c>
      <c r="D387" s="34">
        <v>40</v>
      </c>
      <c r="E387" s="2" t="s">
        <v>6</v>
      </c>
      <c r="F387" s="1"/>
      <c r="G387" s="1">
        <v>1</v>
      </c>
      <c r="H387" s="1">
        <v>1</v>
      </c>
      <c r="I387" s="1"/>
      <c r="J387" s="1"/>
      <c r="P387" s="6"/>
      <c r="Q387" s="6">
        <f>SUM(F387:M387)</f>
        <v>2</v>
      </c>
      <c r="R387" s="24"/>
      <c r="S387" s="25"/>
      <c r="T387" s="25">
        <f t="shared" ref="T387" si="297">Q387/$Q$444</f>
        <v>4.0322580645161289E-3</v>
      </c>
    </row>
    <row r="388" spans="1:20" x14ac:dyDescent="0.25">
      <c r="A388" t="s">
        <v>12</v>
      </c>
      <c r="B388" s="19" t="s">
        <v>565</v>
      </c>
      <c r="C388" s="21" t="s">
        <v>487</v>
      </c>
      <c r="D388" s="34">
        <v>40</v>
      </c>
      <c r="E388" s="3" t="s">
        <v>39</v>
      </c>
      <c r="F388" s="8" t="s">
        <v>495</v>
      </c>
      <c r="G388" s="8" t="s">
        <v>496</v>
      </c>
      <c r="H388" s="8" t="s">
        <v>497</v>
      </c>
      <c r="I388" s="8" t="s">
        <v>498</v>
      </c>
      <c r="J388" s="8" t="s">
        <v>499</v>
      </c>
      <c r="K388" s="8"/>
      <c r="L388" s="8"/>
      <c r="M388" s="8"/>
      <c r="N388" s="8"/>
      <c r="O388" s="8"/>
      <c r="P388" s="8"/>
      <c r="Q388" s="8"/>
      <c r="R388" s="24"/>
      <c r="S388" s="25"/>
      <c r="T388" s="25"/>
    </row>
    <row r="389" spans="1:20" x14ac:dyDescent="0.25">
      <c r="A389" t="s">
        <v>12</v>
      </c>
      <c r="B389" s="19" t="s">
        <v>565</v>
      </c>
      <c r="C389" s="21" t="s">
        <v>487</v>
      </c>
      <c r="D389" s="34">
        <v>40</v>
      </c>
      <c r="E389" s="4" t="s">
        <v>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4">
        <f>SUM(G389:N389)</f>
        <v>0</v>
      </c>
      <c r="Q389" s="14"/>
      <c r="R389" s="24"/>
      <c r="S389" s="25">
        <f t="shared" ref="S389" si="298">P389/$Q$444</f>
        <v>0</v>
      </c>
      <c r="T389" s="25"/>
    </row>
    <row r="390" spans="1:20" x14ac:dyDescent="0.25">
      <c r="A390" t="s">
        <v>12</v>
      </c>
      <c r="B390" s="19" t="s">
        <v>565</v>
      </c>
      <c r="C390" s="21" t="s">
        <v>487</v>
      </c>
      <c r="D390" s="34">
        <v>40</v>
      </c>
      <c r="E390" s="2" t="s">
        <v>6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/>
      <c r="L390" s="1"/>
      <c r="M390" s="1"/>
      <c r="N390" s="1"/>
      <c r="O390" s="1"/>
      <c r="P390" s="6"/>
      <c r="Q390" s="6">
        <f>SUM(F390:M390)</f>
        <v>5</v>
      </c>
      <c r="R390" s="24"/>
      <c r="S390" s="25"/>
      <c r="T390" s="25">
        <f t="shared" ref="T390" si="299">Q390/$Q$444</f>
        <v>1.0080645161290322E-2</v>
      </c>
    </row>
    <row r="391" spans="1:20" hidden="1" x14ac:dyDescent="0.25">
      <c r="A391" t="s">
        <v>13</v>
      </c>
      <c r="B391" s="19" t="s">
        <v>565</v>
      </c>
      <c r="C391" s="21" t="s">
        <v>487</v>
      </c>
      <c r="D391" s="34">
        <v>40</v>
      </c>
      <c r="E391" s="3" t="s">
        <v>16</v>
      </c>
      <c r="F391" s="8" t="s">
        <v>500</v>
      </c>
      <c r="G391" s="8" t="s">
        <v>501</v>
      </c>
      <c r="H391" s="8" t="s">
        <v>502</v>
      </c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5"/>
      <c r="T391" s="25"/>
    </row>
    <row r="392" spans="1:20" hidden="1" x14ac:dyDescent="0.25">
      <c r="A392" t="s">
        <v>13</v>
      </c>
      <c r="B392" s="19" t="s">
        <v>565</v>
      </c>
      <c r="C392" s="21" t="s">
        <v>487</v>
      </c>
      <c r="D392" s="34">
        <v>40</v>
      </c>
      <c r="E392" s="4" t="s">
        <v>5</v>
      </c>
      <c r="F392" s="5">
        <v>1</v>
      </c>
      <c r="G392" s="5">
        <v>1</v>
      </c>
      <c r="H392" s="5">
        <v>1</v>
      </c>
      <c r="I392" s="5"/>
      <c r="J392" s="5"/>
      <c r="K392" s="5"/>
      <c r="L392" s="5"/>
      <c r="M392" s="5"/>
      <c r="N392" s="5"/>
      <c r="O392" s="5"/>
      <c r="P392" s="14">
        <f>SUM(F392:M392)</f>
        <v>3</v>
      </c>
      <c r="Q392" s="14"/>
      <c r="R392" s="24"/>
      <c r="S392" s="25">
        <f t="shared" ref="S392" si="300">P392/$Q$444</f>
        <v>6.0483870967741934E-3</v>
      </c>
      <c r="T392" s="25"/>
    </row>
    <row r="393" spans="1:20" hidden="1" x14ac:dyDescent="0.25">
      <c r="A393" t="s">
        <v>13</v>
      </c>
      <c r="B393" s="19" t="s">
        <v>565</v>
      </c>
      <c r="C393" s="21" t="s">
        <v>487</v>
      </c>
      <c r="D393" s="34">
        <v>40</v>
      </c>
      <c r="E393" s="2" t="s">
        <v>6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6">
        <f>SUM(F393:M393)</f>
        <v>0</v>
      </c>
      <c r="R393" s="24"/>
      <c r="S393" s="25"/>
      <c r="T393" s="25">
        <f t="shared" ref="T393" si="301">Q393/$Q$444</f>
        <v>0</v>
      </c>
    </row>
    <row r="394" spans="1:20" hidden="1" x14ac:dyDescent="0.25">
      <c r="A394" t="s">
        <v>14</v>
      </c>
      <c r="B394" s="19" t="s">
        <v>565</v>
      </c>
      <c r="C394" s="21" t="s">
        <v>487</v>
      </c>
      <c r="D394" s="34">
        <v>40</v>
      </c>
      <c r="E394" s="3" t="s">
        <v>17</v>
      </c>
      <c r="F394" s="8" t="s">
        <v>503</v>
      </c>
      <c r="G394" s="8" t="s">
        <v>504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5"/>
      <c r="T394" s="25"/>
    </row>
    <row r="395" spans="1:20" hidden="1" x14ac:dyDescent="0.25">
      <c r="A395" t="s">
        <v>14</v>
      </c>
      <c r="B395" s="19" t="s">
        <v>565</v>
      </c>
      <c r="C395" s="21" t="s">
        <v>487</v>
      </c>
      <c r="D395" s="34">
        <v>40</v>
      </c>
      <c r="E395" s="4" t="s">
        <v>5</v>
      </c>
      <c r="F395" s="5"/>
      <c r="G395" s="5">
        <v>1</v>
      </c>
      <c r="H395" s="5"/>
      <c r="I395" s="5"/>
      <c r="J395" s="5"/>
      <c r="K395" s="5"/>
      <c r="L395" s="5"/>
      <c r="M395" s="5"/>
      <c r="N395" s="5"/>
      <c r="O395" s="5"/>
      <c r="P395" s="14">
        <f>SUM(F395:M395)</f>
        <v>1</v>
      </c>
      <c r="Q395" s="14"/>
      <c r="R395" s="24"/>
      <c r="S395" s="25">
        <f t="shared" ref="S395" si="302">P395/$Q$444</f>
        <v>2.0161290322580645E-3</v>
      </c>
      <c r="T395" s="25"/>
    </row>
    <row r="396" spans="1:20" hidden="1" x14ac:dyDescent="0.25">
      <c r="A396" t="s">
        <v>14</v>
      </c>
      <c r="B396" s="19" t="s">
        <v>565</v>
      </c>
      <c r="C396" s="21" t="s">
        <v>487</v>
      </c>
      <c r="D396" s="34">
        <v>40</v>
      </c>
      <c r="E396" s="2" t="s">
        <v>6</v>
      </c>
      <c r="F396" s="1">
        <v>1</v>
      </c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7">
        <f>SUM(F396:M396)</f>
        <v>1</v>
      </c>
      <c r="R396" s="24"/>
      <c r="S396" s="25"/>
      <c r="T396" s="25">
        <f t="shared" ref="T396" si="303">Q396/$Q$444</f>
        <v>2.0161290322580645E-3</v>
      </c>
    </row>
    <row r="397" spans="1:20" hidden="1" x14ac:dyDescent="0.25">
      <c r="A397" t="s">
        <v>7</v>
      </c>
      <c r="B397" s="19" t="s">
        <v>565</v>
      </c>
      <c r="C397" s="21" t="s">
        <v>505</v>
      </c>
      <c r="D397" s="34">
        <v>42</v>
      </c>
      <c r="E397" s="3" t="s">
        <v>34</v>
      </c>
      <c r="F397" s="8" t="s">
        <v>506</v>
      </c>
      <c r="G397" s="8" t="s">
        <v>507</v>
      </c>
      <c r="H397" s="8" t="s">
        <v>508</v>
      </c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5"/>
      <c r="T397" s="25"/>
    </row>
    <row r="398" spans="1:20" hidden="1" x14ac:dyDescent="0.25">
      <c r="A398" t="s">
        <v>7</v>
      </c>
      <c r="B398" s="19" t="s">
        <v>565</v>
      </c>
      <c r="C398" s="21" t="s">
        <v>505</v>
      </c>
      <c r="D398" s="34">
        <v>42</v>
      </c>
      <c r="E398" s="4" t="s">
        <v>5</v>
      </c>
      <c r="F398" s="5">
        <v>1</v>
      </c>
      <c r="G398" s="5">
        <v>1</v>
      </c>
      <c r="H398" s="5">
        <v>1</v>
      </c>
      <c r="I398" s="5"/>
      <c r="J398" s="5"/>
      <c r="K398" s="5"/>
      <c r="L398" s="5"/>
      <c r="M398" s="5"/>
      <c r="N398" s="5"/>
      <c r="O398" s="5"/>
      <c r="P398" s="14">
        <f>SUM(F398:M398)</f>
        <v>3</v>
      </c>
      <c r="Q398" s="14"/>
      <c r="R398" s="24"/>
      <c r="S398" s="25">
        <f t="shared" ref="S398" si="304">P398/$Q$444</f>
        <v>6.0483870967741934E-3</v>
      </c>
      <c r="T398" s="25"/>
    </row>
    <row r="399" spans="1:20" hidden="1" x14ac:dyDescent="0.25">
      <c r="A399" t="s">
        <v>7</v>
      </c>
      <c r="B399" s="19" t="s">
        <v>565</v>
      </c>
      <c r="C399" s="21" t="s">
        <v>505</v>
      </c>
      <c r="D399" s="34">
        <v>42</v>
      </c>
      <c r="E399" s="2" t="s">
        <v>6</v>
      </c>
      <c r="F399" s="1"/>
      <c r="G399" s="1"/>
      <c r="H399" s="1"/>
      <c r="I399" s="1"/>
      <c r="J399" s="1"/>
      <c r="P399" s="6"/>
      <c r="Q399" s="6">
        <f>SUM(F399:M399)</f>
        <v>0</v>
      </c>
      <c r="R399" s="24"/>
      <c r="S399" s="25"/>
      <c r="T399" s="25">
        <f t="shared" ref="T399" si="305">Q399/$Q$444</f>
        <v>0</v>
      </c>
    </row>
    <row r="400" spans="1:20" hidden="1" x14ac:dyDescent="0.25">
      <c r="A400" t="s">
        <v>8</v>
      </c>
      <c r="B400" s="19" t="s">
        <v>565</v>
      </c>
      <c r="C400" s="21" t="s">
        <v>505</v>
      </c>
      <c r="D400" s="34">
        <v>42</v>
      </c>
      <c r="E400" s="3" t="s">
        <v>9</v>
      </c>
      <c r="F400" s="8" t="s">
        <v>509</v>
      </c>
      <c r="G400" s="8" t="s">
        <v>510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5"/>
      <c r="T400" s="25"/>
    </row>
    <row r="401" spans="1:20" hidden="1" x14ac:dyDescent="0.25">
      <c r="A401" t="s">
        <v>8</v>
      </c>
      <c r="B401" s="19" t="s">
        <v>565</v>
      </c>
      <c r="C401" s="21" t="s">
        <v>505</v>
      </c>
      <c r="D401" s="34">
        <v>42</v>
      </c>
      <c r="E401" s="4" t="s">
        <v>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4">
        <f>SUM(F401:M401)</f>
        <v>0</v>
      </c>
      <c r="Q401" s="14"/>
      <c r="R401" s="24"/>
      <c r="S401" s="25">
        <f t="shared" ref="S401" si="306">P401/$Q$444</f>
        <v>0</v>
      </c>
      <c r="T401" s="25"/>
    </row>
    <row r="402" spans="1:20" hidden="1" x14ac:dyDescent="0.25">
      <c r="A402" t="s">
        <v>8</v>
      </c>
      <c r="B402" s="19" t="s">
        <v>565</v>
      </c>
      <c r="C402" s="21" t="s">
        <v>505</v>
      </c>
      <c r="D402" s="34">
        <v>42</v>
      </c>
      <c r="E402" s="2" t="s">
        <v>6</v>
      </c>
      <c r="F402" s="1">
        <v>1</v>
      </c>
      <c r="G402" s="1">
        <v>1</v>
      </c>
      <c r="H402" s="1"/>
      <c r="I402" s="1"/>
      <c r="J402" s="1"/>
      <c r="P402" s="6"/>
      <c r="Q402" s="6">
        <f>SUM(F402:M402)</f>
        <v>2</v>
      </c>
      <c r="R402" s="24"/>
      <c r="S402" s="25"/>
      <c r="T402" s="25">
        <f t="shared" ref="T402" si="307">Q402/$Q$444</f>
        <v>4.0322580645161289E-3</v>
      </c>
    </row>
    <row r="403" spans="1:20" x14ac:dyDescent="0.25">
      <c r="A403" t="s">
        <v>12</v>
      </c>
      <c r="B403" s="19" t="s">
        <v>565</v>
      </c>
      <c r="C403" s="21" t="s">
        <v>505</v>
      </c>
      <c r="D403" s="34">
        <v>42</v>
      </c>
      <c r="E403" s="3" t="s">
        <v>39</v>
      </c>
      <c r="F403" s="8" t="s">
        <v>511</v>
      </c>
      <c r="G403" s="8" t="s">
        <v>512</v>
      </c>
      <c r="H403" s="8" t="s">
        <v>513</v>
      </c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5"/>
      <c r="T403" s="25"/>
    </row>
    <row r="404" spans="1:20" x14ac:dyDescent="0.25">
      <c r="A404" t="s">
        <v>12</v>
      </c>
      <c r="B404" s="19" t="s">
        <v>565</v>
      </c>
      <c r="C404" s="21" t="s">
        <v>505</v>
      </c>
      <c r="D404" s="34">
        <v>42</v>
      </c>
      <c r="E404" s="4" t="s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4">
        <f>SUM(G404:N404)</f>
        <v>0</v>
      </c>
      <c r="Q404" s="14"/>
      <c r="R404" s="24"/>
      <c r="S404" s="25">
        <f t="shared" ref="S404" si="308">P404/$Q$444</f>
        <v>0</v>
      </c>
      <c r="T404" s="25"/>
    </row>
    <row r="405" spans="1:20" x14ac:dyDescent="0.25">
      <c r="A405" t="s">
        <v>12</v>
      </c>
      <c r="B405" s="19" t="s">
        <v>565</v>
      </c>
      <c r="C405" s="21" t="s">
        <v>505</v>
      </c>
      <c r="D405" s="34">
        <v>42</v>
      </c>
      <c r="E405" s="2" t="s">
        <v>6</v>
      </c>
      <c r="F405" s="1">
        <v>1</v>
      </c>
      <c r="G405" s="1">
        <v>1</v>
      </c>
      <c r="H405" s="1">
        <v>1</v>
      </c>
      <c r="I405" s="1"/>
      <c r="J405" s="1"/>
      <c r="K405" s="1"/>
      <c r="L405" s="1"/>
      <c r="M405" s="1"/>
      <c r="N405" s="1"/>
      <c r="O405" s="1"/>
      <c r="P405" s="6"/>
      <c r="Q405" s="6">
        <f>SUM(F405:M405)</f>
        <v>3</v>
      </c>
      <c r="R405" s="24"/>
      <c r="S405" s="25"/>
      <c r="T405" s="25">
        <f t="shared" ref="T405" si="309">Q405/$Q$444</f>
        <v>6.0483870967741934E-3</v>
      </c>
    </row>
    <row r="406" spans="1:20" hidden="1" x14ac:dyDescent="0.25">
      <c r="A406" t="s">
        <v>13</v>
      </c>
      <c r="B406" s="19" t="s">
        <v>565</v>
      </c>
      <c r="C406" s="21" t="s">
        <v>505</v>
      </c>
      <c r="D406" s="34">
        <v>42</v>
      </c>
      <c r="E406" s="3" t="s">
        <v>16</v>
      </c>
      <c r="F406" s="8" t="s">
        <v>514</v>
      </c>
      <c r="G406" s="8" t="s">
        <v>515</v>
      </c>
      <c r="H406" s="8" t="s">
        <v>516</v>
      </c>
      <c r="I406" s="8" t="s">
        <v>517</v>
      </c>
      <c r="J406" s="8"/>
      <c r="K406" s="8"/>
      <c r="L406" s="8"/>
      <c r="M406" s="8"/>
      <c r="N406" s="8"/>
      <c r="O406" s="8"/>
      <c r="P406" s="8"/>
      <c r="Q406" s="8"/>
      <c r="R406" s="24"/>
      <c r="S406" s="25"/>
      <c r="T406" s="25"/>
    </row>
    <row r="407" spans="1:20" hidden="1" x14ac:dyDescent="0.25">
      <c r="A407" t="s">
        <v>13</v>
      </c>
      <c r="B407" s="19" t="s">
        <v>565</v>
      </c>
      <c r="C407" s="21" t="s">
        <v>505</v>
      </c>
      <c r="D407" s="34">
        <v>42</v>
      </c>
      <c r="E407" s="4" t="s">
        <v>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4">
        <f>SUM(F407:M407)</f>
        <v>0</v>
      </c>
      <c r="Q407" s="14"/>
      <c r="R407" s="24"/>
      <c r="S407" s="25">
        <f t="shared" ref="S407" si="310">P407/$Q$444</f>
        <v>0</v>
      </c>
      <c r="T407" s="25"/>
    </row>
    <row r="408" spans="1:20" hidden="1" x14ac:dyDescent="0.25">
      <c r="A408" t="s">
        <v>13</v>
      </c>
      <c r="B408" s="19" t="s">
        <v>565</v>
      </c>
      <c r="C408" s="21" t="s">
        <v>505</v>
      </c>
      <c r="D408" s="34">
        <v>42</v>
      </c>
      <c r="E408" s="2" t="s">
        <v>6</v>
      </c>
      <c r="F408" s="1">
        <v>1</v>
      </c>
      <c r="G408" s="1">
        <v>1</v>
      </c>
      <c r="H408" s="1">
        <v>1</v>
      </c>
      <c r="I408" s="1">
        <v>1</v>
      </c>
      <c r="J408" s="1"/>
      <c r="K408" s="1"/>
      <c r="L408" s="1"/>
      <c r="M408" s="1"/>
      <c r="N408" s="1"/>
      <c r="O408" s="1"/>
      <c r="P408" s="6"/>
      <c r="Q408" s="6">
        <f>SUM(F408:M408)</f>
        <v>4</v>
      </c>
      <c r="R408" s="24"/>
      <c r="S408" s="25"/>
      <c r="T408" s="25">
        <f t="shared" ref="T408" si="311">Q408/$Q$444</f>
        <v>8.0645161290322578E-3</v>
      </c>
    </row>
    <row r="409" spans="1:20" hidden="1" x14ac:dyDescent="0.25">
      <c r="A409" t="s">
        <v>14</v>
      </c>
      <c r="B409" s="19" t="s">
        <v>565</v>
      </c>
      <c r="C409" s="21" t="s">
        <v>505</v>
      </c>
      <c r="D409" s="34">
        <v>42</v>
      </c>
      <c r="E409" s="3" t="s">
        <v>17</v>
      </c>
      <c r="F409" s="8" t="s">
        <v>518</v>
      </c>
      <c r="G409" s="8" t="s">
        <v>519</v>
      </c>
      <c r="H409" s="8" t="s">
        <v>520</v>
      </c>
      <c r="I409" s="8" t="s">
        <v>521</v>
      </c>
      <c r="J409" s="8"/>
      <c r="K409" s="8"/>
      <c r="L409" s="8"/>
      <c r="M409" s="8"/>
      <c r="N409" s="8"/>
      <c r="O409" s="8"/>
      <c r="P409" s="8"/>
      <c r="Q409" s="8"/>
      <c r="R409" s="24"/>
      <c r="S409" s="25"/>
      <c r="T409" s="25"/>
    </row>
    <row r="410" spans="1:20" hidden="1" x14ac:dyDescent="0.25">
      <c r="A410" t="s">
        <v>14</v>
      </c>
      <c r="B410" s="19" t="s">
        <v>565</v>
      </c>
      <c r="C410" s="21" t="s">
        <v>505</v>
      </c>
      <c r="D410" s="34">
        <v>42</v>
      </c>
      <c r="E410" s="4" t="s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4">
        <f>SUM(F410:M410)</f>
        <v>0</v>
      </c>
      <c r="Q410" s="14"/>
      <c r="R410" s="24"/>
      <c r="S410" s="25">
        <f t="shared" ref="S410" si="312">P410/$Q$444</f>
        <v>0</v>
      </c>
      <c r="T410" s="25"/>
    </row>
    <row r="411" spans="1:20" hidden="1" x14ac:dyDescent="0.25">
      <c r="A411" t="s">
        <v>14</v>
      </c>
      <c r="B411" s="19" t="s">
        <v>565</v>
      </c>
      <c r="C411" s="21" t="s">
        <v>505</v>
      </c>
      <c r="D411" s="34">
        <v>42</v>
      </c>
      <c r="E411" s="2" t="s">
        <v>6</v>
      </c>
      <c r="F411" s="1">
        <v>1</v>
      </c>
      <c r="G411" s="1">
        <v>1</v>
      </c>
      <c r="H411" s="1">
        <v>1</v>
      </c>
      <c r="I411" s="1">
        <v>1</v>
      </c>
      <c r="J411" s="1"/>
      <c r="K411" s="1"/>
      <c r="L411" s="1"/>
      <c r="M411" s="1"/>
      <c r="N411" s="1"/>
      <c r="O411" s="1"/>
      <c r="P411" s="7"/>
      <c r="Q411" s="7">
        <f>SUM(F411:M411)</f>
        <v>4</v>
      </c>
      <c r="R411" s="24"/>
      <c r="S411" s="25"/>
      <c r="T411" s="25">
        <f t="shared" ref="T411" si="313">Q411/$Q$444</f>
        <v>8.0645161290322578E-3</v>
      </c>
    </row>
    <row r="412" spans="1:20" hidden="1" x14ac:dyDescent="0.25">
      <c r="A412" t="s">
        <v>7</v>
      </c>
      <c r="B412" s="19" t="s">
        <v>565</v>
      </c>
      <c r="C412" s="21" t="s">
        <v>523</v>
      </c>
      <c r="D412" s="34">
        <v>45</v>
      </c>
      <c r="E412" s="3" t="s">
        <v>34</v>
      </c>
      <c r="F412" s="8" t="s">
        <v>524</v>
      </c>
      <c r="G412" s="8" t="s">
        <v>525</v>
      </c>
      <c r="H412" s="8" t="s">
        <v>526</v>
      </c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5"/>
      <c r="T412" s="25"/>
    </row>
    <row r="413" spans="1:20" hidden="1" x14ac:dyDescent="0.25">
      <c r="A413" t="s">
        <v>7</v>
      </c>
      <c r="B413" s="19" t="s">
        <v>565</v>
      </c>
      <c r="C413" s="21" t="s">
        <v>523</v>
      </c>
      <c r="D413" s="34">
        <v>45</v>
      </c>
      <c r="E413" s="4" t="s">
        <v>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4">
        <f>SUM(F413:M413)</f>
        <v>0</v>
      </c>
      <c r="Q413" s="14"/>
      <c r="R413" s="24"/>
      <c r="S413" s="25">
        <f t="shared" ref="S413" si="314">P413/$Q$444</f>
        <v>0</v>
      </c>
      <c r="T413" s="25"/>
    </row>
    <row r="414" spans="1:20" hidden="1" x14ac:dyDescent="0.25">
      <c r="A414" t="s">
        <v>7</v>
      </c>
      <c r="B414" s="19" t="s">
        <v>565</v>
      </c>
      <c r="C414" s="21" t="s">
        <v>523</v>
      </c>
      <c r="D414" s="34">
        <v>45</v>
      </c>
      <c r="E414" s="2" t="s">
        <v>6</v>
      </c>
      <c r="F414" s="1">
        <v>1</v>
      </c>
      <c r="G414" s="1">
        <v>1</v>
      </c>
      <c r="H414" s="1">
        <v>1</v>
      </c>
      <c r="I414" s="1"/>
      <c r="J414" s="1"/>
      <c r="P414" s="6"/>
      <c r="Q414" s="6">
        <f>SUM(F414:M414)</f>
        <v>3</v>
      </c>
      <c r="R414" s="24"/>
      <c r="S414" s="25"/>
      <c r="T414" s="25">
        <f t="shared" ref="T414" si="315">Q414/$Q$444</f>
        <v>6.0483870967741934E-3</v>
      </c>
    </row>
    <row r="415" spans="1:20" hidden="1" x14ac:dyDescent="0.25">
      <c r="A415" t="s">
        <v>8</v>
      </c>
      <c r="B415" s="19" t="s">
        <v>565</v>
      </c>
      <c r="C415" s="21" t="s">
        <v>523</v>
      </c>
      <c r="D415" s="34">
        <v>45</v>
      </c>
      <c r="E415" s="3" t="s">
        <v>9</v>
      </c>
      <c r="F415" s="8" t="s">
        <v>527</v>
      </c>
      <c r="G415" s="8" t="s">
        <v>528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5"/>
      <c r="T415" s="25"/>
    </row>
    <row r="416" spans="1:20" hidden="1" x14ac:dyDescent="0.25">
      <c r="A416" t="s">
        <v>8</v>
      </c>
      <c r="B416" s="19" t="s">
        <v>565</v>
      </c>
      <c r="C416" s="21" t="s">
        <v>523</v>
      </c>
      <c r="D416" s="34">
        <v>45</v>
      </c>
      <c r="E416" s="4" t="s">
        <v>5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4">
        <f>SUM(F416:M416)</f>
        <v>0</v>
      </c>
      <c r="Q416" s="14"/>
      <c r="R416" s="24"/>
      <c r="S416" s="25">
        <f t="shared" ref="S416" si="316">P416/$Q$444</f>
        <v>0</v>
      </c>
      <c r="T416" s="25"/>
    </row>
    <row r="417" spans="1:20" hidden="1" x14ac:dyDescent="0.25">
      <c r="A417" t="s">
        <v>8</v>
      </c>
      <c r="B417" s="19" t="s">
        <v>565</v>
      </c>
      <c r="C417" s="21" t="s">
        <v>523</v>
      </c>
      <c r="D417" s="34">
        <v>45</v>
      </c>
      <c r="E417" s="2" t="s">
        <v>6</v>
      </c>
      <c r="F417" s="1">
        <v>1</v>
      </c>
      <c r="G417" s="1">
        <v>1</v>
      </c>
      <c r="H417" s="1"/>
      <c r="I417" s="1"/>
      <c r="J417" s="1"/>
      <c r="P417" s="6"/>
      <c r="Q417" s="6">
        <f>SUM(F417:M417)</f>
        <v>2</v>
      </c>
      <c r="R417" s="24"/>
      <c r="S417" s="25"/>
      <c r="T417" s="25">
        <f t="shared" ref="T417" si="317">Q417/$Q$444</f>
        <v>4.0322580645161289E-3</v>
      </c>
    </row>
    <row r="418" spans="1:20" x14ac:dyDescent="0.25">
      <c r="A418" t="s">
        <v>12</v>
      </c>
      <c r="B418" s="19" t="s">
        <v>565</v>
      </c>
      <c r="C418" s="21" t="s">
        <v>523</v>
      </c>
      <c r="D418" s="34">
        <v>45</v>
      </c>
      <c r="E418" s="3" t="s">
        <v>39</v>
      </c>
      <c r="F418" s="8" t="s">
        <v>529</v>
      </c>
      <c r="G418" s="8" t="s">
        <v>530</v>
      </c>
      <c r="H418" s="8" t="s">
        <v>531</v>
      </c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5"/>
      <c r="T418" s="25"/>
    </row>
    <row r="419" spans="1:20" x14ac:dyDescent="0.25">
      <c r="A419" t="s">
        <v>12</v>
      </c>
      <c r="B419" s="19" t="s">
        <v>565</v>
      </c>
      <c r="C419" s="21" t="s">
        <v>523</v>
      </c>
      <c r="D419" s="34">
        <v>45</v>
      </c>
      <c r="E419" s="4" t="s">
        <v>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4">
        <f>SUM(G419:N419)</f>
        <v>0</v>
      </c>
      <c r="Q419" s="14"/>
      <c r="R419" s="24"/>
      <c r="S419" s="25">
        <f t="shared" ref="S419" si="318">P419/$Q$444</f>
        <v>0</v>
      </c>
      <c r="T419" s="25"/>
    </row>
    <row r="420" spans="1:20" x14ac:dyDescent="0.25">
      <c r="A420" t="s">
        <v>12</v>
      </c>
      <c r="B420" s="19" t="s">
        <v>565</v>
      </c>
      <c r="C420" s="21" t="s">
        <v>523</v>
      </c>
      <c r="D420" s="34">
        <v>45</v>
      </c>
      <c r="E420" s="2" t="s">
        <v>6</v>
      </c>
      <c r="F420" s="1">
        <v>1</v>
      </c>
      <c r="G420" s="1">
        <v>1</v>
      </c>
      <c r="H420" s="1">
        <v>1</v>
      </c>
      <c r="I420" s="1"/>
      <c r="J420" s="1"/>
      <c r="K420" s="1"/>
      <c r="L420" s="1"/>
      <c r="M420" s="1"/>
      <c r="N420" s="1"/>
      <c r="O420" s="1"/>
      <c r="P420" s="6"/>
      <c r="Q420" s="6">
        <f>SUM(F420:M420)</f>
        <v>3</v>
      </c>
      <c r="R420" s="24"/>
      <c r="S420" s="25"/>
      <c r="T420" s="25">
        <f t="shared" ref="T420" si="319">Q420/$Q$444</f>
        <v>6.0483870967741934E-3</v>
      </c>
    </row>
    <row r="421" spans="1:20" hidden="1" x14ac:dyDescent="0.25">
      <c r="A421" t="s">
        <v>13</v>
      </c>
      <c r="B421" s="19" t="s">
        <v>565</v>
      </c>
      <c r="C421" s="21" t="s">
        <v>523</v>
      </c>
      <c r="D421" s="34">
        <v>45</v>
      </c>
      <c r="E421" s="3" t="s">
        <v>16</v>
      </c>
      <c r="F421" s="8" t="s">
        <v>532</v>
      </c>
      <c r="G421" s="8" t="s">
        <v>533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5"/>
      <c r="T421" s="25"/>
    </row>
    <row r="422" spans="1:20" hidden="1" x14ac:dyDescent="0.25">
      <c r="A422" t="s">
        <v>13</v>
      </c>
      <c r="B422" s="19" t="s">
        <v>565</v>
      </c>
      <c r="C422" s="21" t="s">
        <v>523</v>
      </c>
      <c r="D422" s="34">
        <v>45</v>
      </c>
      <c r="E422" s="4" t="s">
        <v>5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4">
        <f>SUM(F422:M422)</f>
        <v>0</v>
      </c>
      <c r="Q422" s="14"/>
      <c r="R422" s="24"/>
      <c r="S422" s="25">
        <f t="shared" ref="S422" si="320">P422/$Q$444</f>
        <v>0</v>
      </c>
      <c r="T422" s="25"/>
    </row>
    <row r="423" spans="1:20" hidden="1" x14ac:dyDescent="0.25">
      <c r="A423" t="s">
        <v>13</v>
      </c>
      <c r="B423" s="19" t="s">
        <v>565</v>
      </c>
      <c r="C423" s="21" t="s">
        <v>523</v>
      </c>
      <c r="D423" s="34">
        <v>45</v>
      </c>
      <c r="E423" s="2" t="s">
        <v>6</v>
      </c>
      <c r="F423" s="1">
        <v>1</v>
      </c>
      <c r="G423" s="1">
        <v>1</v>
      </c>
      <c r="H423" s="1"/>
      <c r="I423" s="1"/>
      <c r="J423" s="1"/>
      <c r="K423" s="1"/>
      <c r="L423" s="1"/>
      <c r="M423" s="1"/>
      <c r="N423" s="1"/>
      <c r="O423" s="1"/>
      <c r="P423" s="6"/>
      <c r="Q423" s="6">
        <f>SUM(F423:M423)</f>
        <v>2</v>
      </c>
      <c r="R423" s="24"/>
      <c r="S423" s="25"/>
      <c r="T423" s="25">
        <f t="shared" ref="T423" si="321">Q423/$Q$444</f>
        <v>4.0322580645161289E-3</v>
      </c>
    </row>
    <row r="424" spans="1:20" hidden="1" x14ac:dyDescent="0.25">
      <c r="A424" t="s">
        <v>14</v>
      </c>
      <c r="B424" s="19" t="s">
        <v>565</v>
      </c>
      <c r="C424" s="21" t="s">
        <v>523</v>
      </c>
      <c r="D424" s="34">
        <v>45</v>
      </c>
      <c r="E424" s="3" t="s">
        <v>17</v>
      </c>
      <c r="F424" s="8" t="s">
        <v>534</v>
      </c>
      <c r="G424" s="8" t="s">
        <v>535</v>
      </c>
      <c r="H424" s="8" t="s">
        <v>536</v>
      </c>
      <c r="I424" s="8" t="s">
        <v>537</v>
      </c>
      <c r="J424" s="8"/>
      <c r="K424" s="8"/>
      <c r="L424" s="8"/>
      <c r="M424" s="8"/>
      <c r="N424" s="8"/>
      <c r="O424" s="8"/>
      <c r="P424" s="8"/>
      <c r="Q424" s="8"/>
      <c r="R424" s="24"/>
      <c r="S424" s="25"/>
      <c r="T424" s="25"/>
    </row>
    <row r="425" spans="1:20" hidden="1" x14ac:dyDescent="0.25">
      <c r="A425" t="s">
        <v>14</v>
      </c>
      <c r="B425" s="19" t="s">
        <v>565</v>
      </c>
      <c r="C425" s="21" t="s">
        <v>523</v>
      </c>
      <c r="D425" s="34">
        <v>45</v>
      </c>
      <c r="E425" s="4" t="s">
        <v>5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4">
        <f>SUM(F425:M425)</f>
        <v>0</v>
      </c>
      <c r="Q425" s="14"/>
      <c r="R425" s="24"/>
      <c r="S425" s="25">
        <f t="shared" ref="S425" si="322">P425/$Q$444</f>
        <v>0</v>
      </c>
      <c r="T425" s="25"/>
    </row>
    <row r="426" spans="1:20" hidden="1" x14ac:dyDescent="0.25">
      <c r="A426" t="s">
        <v>14</v>
      </c>
      <c r="B426" s="19" t="s">
        <v>565</v>
      </c>
      <c r="C426" s="21" t="s">
        <v>523</v>
      </c>
      <c r="D426" s="34">
        <v>45</v>
      </c>
      <c r="E426" s="2" t="s">
        <v>6</v>
      </c>
      <c r="F426" s="1">
        <v>1</v>
      </c>
      <c r="G426" s="1">
        <v>1</v>
      </c>
      <c r="H426" s="1">
        <v>1</v>
      </c>
      <c r="I426" s="1">
        <v>1</v>
      </c>
      <c r="J426" s="1"/>
      <c r="K426" s="1"/>
      <c r="L426" s="1"/>
      <c r="M426" s="1"/>
      <c r="N426" s="1"/>
      <c r="O426" s="1"/>
      <c r="P426" s="7"/>
      <c r="Q426" s="7">
        <f>SUM(F426:M426)</f>
        <v>4</v>
      </c>
      <c r="R426" s="24"/>
      <c r="S426" s="25"/>
      <c r="T426" s="25">
        <f t="shared" ref="T426" si="323">Q426/$Q$444</f>
        <v>8.0645161290322578E-3</v>
      </c>
    </row>
    <row r="427" spans="1:20" hidden="1" x14ac:dyDescent="0.25">
      <c r="A427" t="s">
        <v>7</v>
      </c>
      <c r="B427" s="19" t="s">
        <v>565</v>
      </c>
      <c r="C427" s="21" t="s">
        <v>538</v>
      </c>
      <c r="D427" s="34">
        <v>46</v>
      </c>
      <c r="E427" s="3" t="s">
        <v>34</v>
      </c>
      <c r="F427" s="8" t="s">
        <v>539</v>
      </c>
      <c r="G427" s="8" t="s">
        <v>540</v>
      </c>
      <c r="H427" s="8" t="s">
        <v>541</v>
      </c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5"/>
      <c r="T427" s="25"/>
    </row>
    <row r="428" spans="1:20" hidden="1" x14ac:dyDescent="0.25">
      <c r="A428" t="s">
        <v>7</v>
      </c>
      <c r="B428" s="19" t="s">
        <v>565</v>
      </c>
      <c r="C428" s="21" t="s">
        <v>538</v>
      </c>
      <c r="D428" s="34">
        <v>46</v>
      </c>
      <c r="E428" s="4" t="s">
        <v>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4">
        <f>SUM(F428:M428)</f>
        <v>0</v>
      </c>
      <c r="Q428" s="14"/>
      <c r="R428" s="24"/>
      <c r="S428" s="25">
        <f t="shared" ref="S428" si="324">P428/$Q$444</f>
        <v>0</v>
      </c>
      <c r="T428" s="25"/>
    </row>
    <row r="429" spans="1:20" hidden="1" x14ac:dyDescent="0.25">
      <c r="A429" t="s">
        <v>7</v>
      </c>
      <c r="B429" s="19" t="s">
        <v>565</v>
      </c>
      <c r="C429" s="21" t="s">
        <v>538</v>
      </c>
      <c r="D429" s="34">
        <v>46</v>
      </c>
      <c r="E429" s="2" t="s">
        <v>6</v>
      </c>
      <c r="F429" s="1">
        <v>1</v>
      </c>
      <c r="G429" s="1">
        <v>1</v>
      </c>
      <c r="H429" s="1">
        <v>1</v>
      </c>
      <c r="I429" s="1"/>
      <c r="J429" s="1"/>
      <c r="P429" s="6"/>
      <c r="Q429" s="6">
        <f>SUM(F429:M429)</f>
        <v>3</v>
      </c>
      <c r="R429" s="24"/>
      <c r="S429" s="25"/>
      <c r="T429" s="25">
        <f t="shared" ref="T429" si="325">Q429/$Q$444</f>
        <v>6.0483870967741934E-3</v>
      </c>
    </row>
    <row r="430" spans="1:20" hidden="1" x14ac:dyDescent="0.25">
      <c r="A430" t="s">
        <v>8</v>
      </c>
      <c r="B430" s="19" t="s">
        <v>565</v>
      </c>
      <c r="C430" s="21" t="s">
        <v>538</v>
      </c>
      <c r="D430" s="34">
        <v>46</v>
      </c>
      <c r="E430" s="3" t="s">
        <v>9</v>
      </c>
      <c r="F430" s="8" t="s">
        <v>542</v>
      </c>
      <c r="G430" s="8" t="s">
        <v>543</v>
      </c>
      <c r="H430" s="8" t="s">
        <v>544</v>
      </c>
      <c r="I430" s="8" t="s">
        <v>545</v>
      </c>
      <c r="J430" s="8" t="s">
        <v>546</v>
      </c>
      <c r="K430" s="8"/>
      <c r="L430" s="8"/>
      <c r="M430" s="8"/>
      <c r="N430" s="8"/>
      <c r="O430" s="8"/>
      <c r="P430" s="8"/>
      <c r="Q430" s="8"/>
      <c r="R430" s="24"/>
      <c r="S430" s="25"/>
      <c r="T430" s="25"/>
    </row>
    <row r="431" spans="1:20" hidden="1" x14ac:dyDescent="0.25">
      <c r="A431" t="s">
        <v>8</v>
      </c>
      <c r="B431" s="19" t="s">
        <v>565</v>
      </c>
      <c r="C431" s="21" t="s">
        <v>538</v>
      </c>
      <c r="D431" s="34">
        <v>46</v>
      </c>
      <c r="E431" s="4" t="s">
        <v>5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4">
        <f>SUM(F431:M431)</f>
        <v>0</v>
      </c>
      <c r="Q431" s="14"/>
      <c r="R431" s="24"/>
      <c r="S431" s="25">
        <f t="shared" ref="S431" si="326">P431/$Q$444</f>
        <v>0</v>
      </c>
      <c r="T431" s="25"/>
    </row>
    <row r="432" spans="1:20" hidden="1" x14ac:dyDescent="0.25">
      <c r="A432" t="s">
        <v>8</v>
      </c>
      <c r="B432" s="19" t="s">
        <v>565</v>
      </c>
      <c r="C432" s="21" t="s">
        <v>538</v>
      </c>
      <c r="D432" s="34">
        <v>46</v>
      </c>
      <c r="E432" s="2" t="s">
        <v>6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P432" s="6"/>
      <c r="Q432" s="6">
        <f>SUM(F432:M432)</f>
        <v>5</v>
      </c>
      <c r="R432" s="24"/>
      <c r="S432" s="25"/>
      <c r="T432" s="25">
        <f t="shared" ref="T432" si="327">Q432/$Q$444</f>
        <v>1.0080645161290322E-2</v>
      </c>
    </row>
    <row r="433" spans="1:20" x14ac:dyDescent="0.25">
      <c r="A433" t="s">
        <v>12</v>
      </c>
      <c r="B433" s="19" t="s">
        <v>565</v>
      </c>
      <c r="C433" s="21" t="s">
        <v>538</v>
      </c>
      <c r="D433" s="34">
        <v>46</v>
      </c>
      <c r="E433" s="3" t="s">
        <v>39</v>
      </c>
      <c r="F433" s="8" t="s">
        <v>547</v>
      </c>
      <c r="G433" s="8" t="s">
        <v>548</v>
      </c>
      <c r="H433" s="8" t="s">
        <v>549</v>
      </c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5"/>
      <c r="T433" s="25"/>
    </row>
    <row r="434" spans="1:20" x14ac:dyDescent="0.25">
      <c r="A434" t="s">
        <v>12</v>
      </c>
      <c r="B434" s="19" t="s">
        <v>565</v>
      </c>
      <c r="C434" s="21" t="s">
        <v>538</v>
      </c>
      <c r="D434" s="34">
        <v>46</v>
      </c>
      <c r="E434" s="4" t="s">
        <v>5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4">
        <f>SUM(G434:N434)</f>
        <v>0</v>
      </c>
      <c r="Q434" s="14"/>
      <c r="R434" s="24"/>
      <c r="S434" s="25">
        <f t="shared" ref="S434" si="328">P434/$Q$444</f>
        <v>0</v>
      </c>
      <c r="T434" s="25"/>
    </row>
    <row r="435" spans="1:20" x14ac:dyDescent="0.25">
      <c r="A435" t="s">
        <v>12</v>
      </c>
      <c r="B435" s="19" t="s">
        <v>565</v>
      </c>
      <c r="C435" s="21" t="s">
        <v>538</v>
      </c>
      <c r="D435" s="34">
        <v>46</v>
      </c>
      <c r="E435" s="2" t="s">
        <v>6</v>
      </c>
      <c r="F435" s="1">
        <v>1</v>
      </c>
      <c r="G435" s="1">
        <v>1</v>
      </c>
      <c r="H435" s="1">
        <v>1</v>
      </c>
      <c r="I435" s="1"/>
      <c r="J435" s="1"/>
      <c r="K435" s="1"/>
      <c r="L435" s="1"/>
      <c r="M435" s="1"/>
      <c r="N435" s="1"/>
      <c r="O435" s="1"/>
      <c r="P435" s="6"/>
      <c r="Q435" s="6">
        <f>SUM(F435:M435)</f>
        <v>3</v>
      </c>
      <c r="R435" s="24"/>
      <c r="S435" s="25"/>
      <c r="T435" s="25">
        <f t="shared" ref="T435" si="329">Q435/$Q$444</f>
        <v>6.0483870967741934E-3</v>
      </c>
    </row>
    <row r="436" spans="1:20" hidden="1" x14ac:dyDescent="0.25">
      <c r="A436" t="s">
        <v>13</v>
      </c>
      <c r="B436" s="19" t="s">
        <v>565</v>
      </c>
      <c r="C436" s="21" t="s">
        <v>538</v>
      </c>
      <c r="D436" s="34">
        <v>46</v>
      </c>
      <c r="E436" s="3" t="s">
        <v>16</v>
      </c>
      <c r="F436" s="8" t="s">
        <v>550</v>
      </c>
      <c r="G436" s="8" t="s">
        <v>551</v>
      </c>
      <c r="H436" s="8" t="s">
        <v>552</v>
      </c>
      <c r="I436" s="8" t="s">
        <v>553</v>
      </c>
      <c r="J436" s="8" t="s">
        <v>554</v>
      </c>
      <c r="K436" s="8"/>
      <c r="L436" s="8"/>
      <c r="M436" s="8"/>
      <c r="N436" s="8"/>
      <c r="O436" s="8"/>
      <c r="P436" s="8"/>
      <c r="Q436" s="8"/>
      <c r="R436" s="24"/>
      <c r="S436" s="25"/>
      <c r="T436" s="25"/>
    </row>
    <row r="437" spans="1:20" hidden="1" x14ac:dyDescent="0.25">
      <c r="A437" t="s">
        <v>13</v>
      </c>
      <c r="B437" s="19" t="s">
        <v>565</v>
      </c>
      <c r="C437" s="21" t="s">
        <v>538</v>
      </c>
      <c r="D437" s="34">
        <v>46</v>
      </c>
      <c r="E437" s="4" t="s">
        <v>5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4">
        <f>SUM(F437:M437)</f>
        <v>0</v>
      </c>
      <c r="Q437" s="14"/>
      <c r="R437" s="24"/>
      <c r="S437" s="25">
        <f t="shared" ref="S437" si="330">P437/$Q$444</f>
        <v>0</v>
      </c>
      <c r="T437" s="25"/>
    </row>
    <row r="438" spans="1:20" hidden="1" x14ac:dyDescent="0.25">
      <c r="A438" t="s">
        <v>13</v>
      </c>
      <c r="B438" s="19" t="s">
        <v>565</v>
      </c>
      <c r="C438" s="21" t="s">
        <v>538</v>
      </c>
      <c r="D438" s="34">
        <v>46</v>
      </c>
      <c r="E438" s="2" t="s">
        <v>6</v>
      </c>
      <c r="F438" s="1">
        <v>1</v>
      </c>
      <c r="G438" s="1">
        <v>1</v>
      </c>
      <c r="H438" s="1">
        <v>1</v>
      </c>
      <c r="I438" s="1">
        <v>1</v>
      </c>
      <c r="J438" s="1"/>
      <c r="K438" s="1"/>
      <c r="L438" s="1"/>
      <c r="M438" s="1"/>
      <c r="N438" s="1"/>
      <c r="O438" s="1"/>
      <c r="P438" s="6"/>
      <c r="Q438" s="6">
        <f>SUM(F438:M438)</f>
        <v>4</v>
      </c>
      <c r="R438" s="24"/>
      <c r="S438" s="25"/>
      <c r="T438" s="25">
        <f t="shared" ref="T438" si="331">Q438/$Q$444</f>
        <v>8.0645161290322578E-3</v>
      </c>
    </row>
    <row r="439" spans="1:20" hidden="1" x14ac:dyDescent="0.25">
      <c r="A439" t="s">
        <v>14</v>
      </c>
      <c r="B439" s="19" t="s">
        <v>565</v>
      </c>
      <c r="C439" s="21" t="s">
        <v>538</v>
      </c>
      <c r="D439" s="34">
        <v>46</v>
      </c>
      <c r="E439" s="3" t="s">
        <v>17</v>
      </c>
      <c r="F439" s="8" t="s">
        <v>555</v>
      </c>
      <c r="G439" s="8" t="s">
        <v>556</v>
      </c>
      <c r="H439" s="8" t="s">
        <v>557</v>
      </c>
      <c r="I439" s="8" t="s">
        <v>558</v>
      </c>
      <c r="J439" s="8"/>
      <c r="K439" s="8"/>
      <c r="L439" s="8"/>
      <c r="M439" s="8"/>
      <c r="N439" s="8"/>
      <c r="O439" s="8"/>
      <c r="P439" s="8"/>
      <c r="Q439" s="8"/>
      <c r="R439" s="24"/>
      <c r="S439" s="25"/>
      <c r="T439" s="25"/>
    </row>
    <row r="440" spans="1:20" hidden="1" x14ac:dyDescent="0.25">
      <c r="A440" t="s">
        <v>14</v>
      </c>
      <c r="B440" s="19" t="s">
        <v>565</v>
      </c>
      <c r="C440" s="21" t="s">
        <v>538</v>
      </c>
      <c r="D440" s="34">
        <v>46</v>
      </c>
      <c r="E440" s="4" t="s">
        <v>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4">
        <f>SUM(F440:M440)</f>
        <v>0</v>
      </c>
      <c r="Q440" s="14"/>
      <c r="R440" s="24"/>
      <c r="S440" s="25">
        <f t="shared" ref="S440" si="332">P440/$Q$444</f>
        <v>0</v>
      </c>
      <c r="T440" s="25"/>
    </row>
    <row r="441" spans="1:20" hidden="1" x14ac:dyDescent="0.25">
      <c r="A441" t="s">
        <v>14</v>
      </c>
      <c r="B441" s="19" t="s">
        <v>565</v>
      </c>
      <c r="C441" s="21" t="s">
        <v>538</v>
      </c>
      <c r="D441" s="34">
        <v>46</v>
      </c>
      <c r="E441" s="2" t="s">
        <v>6</v>
      </c>
      <c r="F441" s="1"/>
      <c r="G441" s="1">
        <v>1</v>
      </c>
      <c r="H441" s="1">
        <v>1</v>
      </c>
      <c r="I441" s="1">
        <v>1</v>
      </c>
      <c r="J441" s="1"/>
      <c r="K441" s="1"/>
      <c r="L441" s="1"/>
      <c r="M441" s="1"/>
      <c r="N441" s="1"/>
      <c r="O441" s="1"/>
      <c r="P441" s="18"/>
      <c r="Q441" s="18">
        <f>SUM(F441:M441)</f>
        <v>3</v>
      </c>
      <c r="R441" s="24"/>
      <c r="S441" s="25"/>
      <c r="T441" s="25">
        <f t="shared" ref="T441" si="333">Q441/$Q$444</f>
        <v>6.0483870967741934E-3</v>
      </c>
    </row>
    <row r="442" spans="1:20" hidden="1" x14ac:dyDescent="0.25">
      <c r="A442" t="s">
        <v>14</v>
      </c>
      <c r="B442" s="19" t="s">
        <v>565</v>
      </c>
      <c r="C442" s="21" t="s">
        <v>538</v>
      </c>
      <c r="D442" s="34">
        <v>46</v>
      </c>
      <c r="E442" s="2" t="s">
        <v>522</v>
      </c>
      <c r="F442" s="1">
        <v>1</v>
      </c>
      <c r="G442" s="1"/>
      <c r="H442" s="1"/>
      <c r="I442" s="1"/>
      <c r="J442" s="1"/>
      <c r="K442" s="1"/>
      <c r="L442" s="1"/>
      <c r="M442" s="1"/>
      <c r="N442" s="22"/>
      <c r="O442" s="22">
        <f>SUM(F442:M442)</f>
        <v>1</v>
      </c>
      <c r="P442" s="7"/>
      <c r="Q442" s="7"/>
      <c r="R442" s="24"/>
      <c r="S442" s="25"/>
      <c r="T442" s="25"/>
    </row>
    <row r="443" spans="1:20" hidden="1" x14ac:dyDescent="0.25">
      <c r="N443" t="s">
        <v>579</v>
      </c>
      <c r="O443" s="29">
        <f>SUM(O6:O442)</f>
        <v>1</v>
      </c>
      <c r="P443" s="29">
        <f t="shared" ref="P443:Q443" si="334">SUM(P6:P442)</f>
        <v>191</v>
      </c>
      <c r="Q443" s="29">
        <f t="shared" si="334"/>
        <v>304</v>
      </c>
      <c r="R443" s="30">
        <f>SUM(R7:R442)</f>
        <v>0</v>
      </c>
      <c r="S443" s="31">
        <f>SUM(S7:S442)</f>
        <v>0.38508064516129004</v>
      </c>
      <c r="T443" s="31">
        <f>SUM(T7:T442)</f>
        <v>0.61290322580645162</v>
      </c>
    </row>
    <row r="444" spans="1:20" hidden="1" x14ac:dyDescent="0.25">
      <c r="N444" t="s">
        <v>580</v>
      </c>
      <c r="Q444" s="2">
        <f>SUM(O443:Q443)</f>
        <v>496</v>
      </c>
    </row>
    <row r="445" spans="1:20" hidden="1" x14ac:dyDescent="0.25">
      <c r="N445" t="s">
        <v>581</v>
      </c>
      <c r="O445" s="32">
        <f>O443/$Q$444</f>
        <v>2.0161290322580645E-3</v>
      </c>
      <c r="P445" s="32">
        <f t="shared" ref="P445:Q445" si="335">P443/$Q$444</f>
        <v>0.38508064516129031</v>
      </c>
      <c r="Q445" s="32">
        <f t="shared" si="335"/>
        <v>0.61290322580645162</v>
      </c>
    </row>
    <row r="448" spans="1:20" x14ac:dyDescent="0.25">
      <c r="N448" t="s">
        <v>579</v>
      </c>
      <c r="O448" t="s">
        <v>5</v>
      </c>
      <c r="P448">
        <f>P443</f>
        <v>191</v>
      </c>
      <c r="Q448" s="24">
        <f>P448/$P$451</f>
        <v>0.38508064516129031</v>
      </c>
    </row>
    <row r="449" spans="15:17" x14ac:dyDescent="0.25">
      <c r="O449" t="s">
        <v>6</v>
      </c>
      <c r="P449">
        <f>Q443</f>
        <v>304</v>
      </c>
      <c r="Q449" s="24">
        <f t="shared" ref="Q449:Q450" si="336">P449/$P$451</f>
        <v>0.61290322580645162</v>
      </c>
    </row>
    <row r="450" spans="15:17" x14ac:dyDescent="0.25">
      <c r="O450" t="s">
        <v>586</v>
      </c>
      <c r="P450">
        <f>O443</f>
        <v>1</v>
      </c>
      <c r="Q450" s="24">
        <f t="shared" si="336"/>
        <v>2.0161290322580645E-3</v>
      </c>
    </row>
    <row r="451" spans="15:17" x14ac:dyDescent="0.25">
      <c r="P451">
        <f>SUM(P448:P450)</f>
        <v>496</v>
      </c>
    </row>
  </sheetData>
  <autoFilter ref="A5:T445" xr:uid="{446806A8-BC9E-46A3-9495-61E1CE2DB731}">
    <filterColumn colId="0">
      <filters>
        <filter val="ESTADIO 3"/>
      </filters>
    </filterColumn>
    <filterColumn colId="1">
      <filters>
        <filter val="DIMENSIÓN AMBIENTAL"/>
      </filters>
    </filterColumn>
  </autoFilter>
  <mergeCells count="2">
    <mergeCell ref="F216:K216"/>
    <mergeCell ref="U6:U19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B6BB-5455-4645-87D7-98F0024125D5}">
  <dimension ref="A2:E177"/>
  <sheetViews>
    <sheetView workbookViewId="0">
      <selection activeCell="K19" sqref="K19"/>
    </sheetView>
  </sheetViews>
  <sheetFormatPr baseColWidth="10" defaultRowHeight="15" x14ac:dyDescent="0.25"/>
  <cols>
    <col min="1" max="1" width="18.7109375" customWidth="1"/>
    <col min="2" max="2" width="22.42578125" style="35" bestFit="1" customWidth="1"/>
    <col min="3" max="3" width="8.5703125" style="35" bestFit="1" customWidth="1"/>
    <col min="4" max="4" width="10.140625" style="35" bestFit="1" customWidth="1"/>
    <col min="5" max="5" width="10.140625" bestFit="1" customWidth="1"/>
    <col min="6" max="6" width="15.140625" bestFit="1" customWidth="1"/>
    <col min="7" max="7" width="13.7109375" bestFit="1" customWidth="1"/>
    <col min="8" max="8" width="13.28515625" bestFit="1" customWidth="1"/>
    <col min="9" max="10" width="15.28515625" bestFit="1" customWidth="1"/>
    <col min="11" max="11" width="15.140625" bestFit="1" customWidth="1"/>
    <col min="12" max="12" width="14.85546875" bestFit="1" customWidth="1"/>
    <col min="13" max="13" width="14.140625" bestFit="1" customWidth="1"/>
    <col min="14" max="14" width="15.28515625" bestFit="1" customWidth="1"/>
    <col min="15" max="15" width="15.5703125" bestFit="1" customWidth="1"/>
    <col min="16" max="16" width="12.5703125" bestFit="1" customWidth="1"/>
    <col min="17" max="18" width="15.7109375" customWidth="1"/>
    <col min="19" max="19" width="18" bestFit="1" customWidth="1"/>
    <col min="20" max="20" width="74.5703125" bestFit="1" customWidth="1"/>
    <col min="21" max="21" width="18" bestFit="1" customWidth="1"/>
    <col min="22" max="22" width="33.42578125" bestFit="1" customWidth="1"/>
    <col min="23" max="23" width="18" bestFit="1" customWidth="1"/>
    <col min="24" max="24" width="23.85546875" bestFit="1" customWidth="1"/>
    <col min="25" max="25" width="18" bestFit="1" customWidth="1"/>
    <col min="26" max="26" width="25.28515625" bestFit="1" customWidth="1"/>
    <col min="27" max="27" width="18" bestFit="1" customWidth="1"/>
    <col min="28" max="28" width="33" bestFit="1" customWidth="1"/>
    <col min="29" max="29" width="18" bestFit="1" customWidth="1"/>
    <col min="30" max="30" width="21.7109375" bestFit="1" customWidth="1"/>
    <col min="31" max="31" width="23" bestFit="1" customWidth="1"/>
    <col min="32" max="32" width="33.42578125" bestFit="1" customWidth="1"/>
    <col min="33" max="33" width="16.7109375" bestFit="1" customWidth="1"/>
    <col min="34" max="34" width="18" bestFit="1" customWidth="1"/>
    <col min="35" max="35" width="23.85546875" bestFit="1" customWidth="1"/>
    <col min="36" max="36" width="16.7109375" bestFit="1" customWidth="1"/>
    <col min="37" max="37" width="18" bestFit="1" customWidth="1"/>
    <col min="38" max="38" width="25.28515625" bestFit="1" customWidth="1"/>
    <col min="39" max="39" width="16.7109375" bestFit="1" customWidth="1"/>
    <col min="40" max="40" width="18" bestFit="1" customWidth="1"/>
    <col min="41" max="41" width="33" bestFit="1" customWidth="1"/>
    <col min="42" max="42" width="16.7109375" bestFit="1" customWidth="1"/>
    <col min="43" max="43" width="18" bestFit="1" customWidth="1"/>
    <col min="44" max="44" width="23.7109375" bestFit="1" customWidth="1"/>
    <col min="45" max="45" width="21.7109375" bestFit="1" customWidth="1"/>
    <col min="46" max="46" width="23" bestFit="1" customWidth="1"/>
  </cols>
  <sheetData>
    <row r="2" spans="1:5" x14ac:dyDescent="0.25">
      <c r="A2" s="2" t="s">
        <v>589</v>
      </c>
    </row>
    <row r="4" spans="1:5" s="39" customFormat="1" ht="45" x14ac:dyDescent="0.25">
      <c r="A4" s="38" t="s">
        <v>11</v>
      </c>
      <c r="B4" s="43" t="s">
        <v>560</v>
      </c>
      <c r="C4" s="42" t="s">
        <v>583</v>
      </c>
      <c r="D4" s="42" t="s">
        <v>584</v>
      </c>
      <c r="E4" s="42" t="s">
        <v>585</v>
      </c>
    </row>
    <row r="5" spans="1:5" x14ac:dyDescent="0.25">
      <c r="A5" t="s">
        <v>7</v>
      </c>
      <c r="B5" t="s">
        <v>565</v>
      </c>
      <c r="C5" s="40"/>
      <c r="D5" s="40">
        <v>1.6129032258064516E-2</v>
      </c>
      <c r="E5" s="40">
        <v>1.6129032258064516E-2</v>
      </c>
    </row>
    <row r="6" spans="1:5" x14ac:dyDescent="0.25">
      <c r="A6" t="s">
        <v>8</v>
      </c>
      <c r="B6" t="s">
        <v>565</v>
      </c>
      <c r="C6" s="40"/>
      <c r="D6" s="40">
        <v>2.0161290322580645E-3</v>
      </c>
      <c r="E6" s="40">
        <v>2.8225806451612899E-2</v>
      </c>
    </row>
    <row r="7" spans="1:5" x14ac:dyDescent="0.25">
      <c r="A7" t="s">
        <v>12</v>
      </c>
      <c r="B7" t="s">
        <v>565</v>
      </c>
      <c r="C7" s="40"/>
      <c r="D7" s="40">
        <v>0</v>
      </c>
      <c r="E7" s="40">
        <v>4.4354838709677415E-2</v>
      </c>
    </row>
    <row r="8" spans="1:5" x14ac:dyDescent="0.25">
      <c r="A8" t="s">
        <v>13</v>
      </c>
      <c r="B8" t="s">
        <v>565</v>
      </c>
      <c r="C8" s="40"/>
      <c r="D8" s="40">
        <v>1.0080645161290322E-2</v>
      </c>
      <c r="E8" s="40">
        <v>2.8225806451612902E-2</v>
      </c>
    </row>
    <row r="9" spans="1:5" x14ac:dyDescent="0.25">
      <c r="A9" t="s">
        <v>14</v>
      </c>
      <c r="B9" t="s">
        <v>565</v>
      </c>
      <c r="C9" s="40"/>
      <c r="D9" s="40">
        <v>2.0161290322580645E-3</v>
      </c>
      <c r="E9" s="40">
        <v>3.8306451612903226E-2</v>
      </c>
    </row>
    <row r="10" spans="1:5" x14ac:dyDescent="0.25">
      <c r="A10" t="s">
        <v>582</v>
      </c>
      <c r="B10"/>
      <c r="C10" s="40"/>
      <c r="D10" s="40">
        <v>3.0241935483870962E-2</v>
      </c>
      <c r="E10" s="40">
        <v>0.15524193548387097</v>
      </c>
    </row>
    <row r="11" spans="1:5" x14ac:dyDescent="0.25">
      <c r="B11"/>
      <c r="C11"/>
      <c r="D11"/>
    </row>
    <row r="12" spans="1:5" x14ac:dyDescent="0.25">
      <c r="B12"/>
      <c r="C12"/>
      <c r="D12"/>
    </row>
    <row r="13" spans="1:5" x14ac:dyDescent="0.25">
      <c r="B13"/>
      <c r="C13"/>
      <c r="D13"/>
    </row>
    <row r="14" spans="1:5" x14ac:dyDescent="0.25">
      <c r="B14"/>
      <c r="C14"/>
      <c r="D14"/>
    </row>
    <row r="15" spans="1:5" x14ac:dyDescent="0.25">
      <c r="B15"/>
      <c r="C15"/>
      <c r="D15"/>
    </row>
    <row r="16" spans="1:5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  <row r="24" spans="2:4" x14ac:dyDescent="0.25">
      <c r="B24"/>
      <c r="C24"/>
      <c r="D24"/>
    </row>
    <row r="25" spans="2:4" x14ac:dyDescent="0.25">
      <c r="B25"/>
      <c r="C25"/>
      <c r="D25"/>
    </row>
    <row r="26" spans="2:4" x14ac:dyDescent="0.25">
      <c r="B26"/>
      <c r="C26"/>
      <c r="D26"/>
    </row>
    <row r="27" spans="2:4" x14ac:dyDescent="0.25">
      <c r="B27"/>
      <c r="C27"/>
      <c r="D27"/>
    </row>
    <row r="28" spans="2:4" x14ac:dyDescent="0.25">
      <c r="B28"/>
      <c r="C28"/>
      <c r="D28"/>
    </row>
    <row r="29" spans="2:4" x14ac:dyDescent="0.25">
      <c r="B29"/>
      <c r="C29"/>
      <c r="D29"/>
    </row>
    <row r="30" spans="2:4" x14ac:dyDescent="0.25">
      <c r="B30"/>
      <c r="C30"/>
      <c r="D30"/>
    </row>
    <row r="34" spans="1:4" ht="45" x14ac:dyDescent="0.25">
      <c r="A34" s="43" t="s">
        <v>562</v>
      </c>
      <c r="B34" s="41" t="s">
        <v>583</v>
      </c>
      <c r="C34" s="41" t="s">
        <v>584</v>
      </c>
      <c r="D34" s="41" t="s">
        <v>585</v>
      </c>
    </row>
    <row r="35" spans="1:4" x14ac:dyDescent="0.25">
      <c r="A35" t="s">
        <v>441</v>
      </c>
      <c r="B35" s="37"/>
      <c r="C35" s="37">
        <v>1.8145161290322578E-2</v>
      </c>
      <c r="D35" s="37">
        <v>1.2096774193548387E-2</v>
      </c>
    </row>
    <row r="36" spans="1:4" x14ac:dyDescent="0.25">
      <c r="A36" t="s">
        <v>63</v>
      </c>
      <c r="B36" s="37">
        <v>0</v>
      </c>
      <c r="C36" s="37">
        <v>1.2096774193548387E-2</v>
      </c>
      <c r="D36" s="37">
        <v>3.0241935483870965E-2</v>
      </c>
    </row>
    <row r="37" spans="1:4" x14ac:dyDescent="0.25">
      <c r="A37" t="s">
        <v>303</v>
      </c>
      <c r="B37" s="37"/>
      <c r="C37" s="37">
        <v>1.0080645161290322E-2</v>
      </c>
      <c r="D37" s="37">
        <v>1.8145161290322578E-2</v>
      </c>
    </row>
    <row r="38" spans="1:4" x14ac:dyDescent="0.25">
      <c r="A38" t="s">
        <v>422</v>
      </c>
      <c r="B38" s="37"/>
      <c r="C38" s="37">
        <v>2.0161290322580645E-3</v>
      </c>
      <c r="D38" s="37">
        <v>3.4274193548387094E-2</v>
      </c>
    </row>
    <row r="39" spans="1:4" x14ac:dyDescent="0.25">
      <c r="A39" t="s">
        <v>304</v>
      </c>
      <c r="B39" s="37"/>
      <c r="C39" s="37">
        <v>2.0161290322580641E-2</v>
      </c>
      <c r="D39" s="37">
        <v>1.8145161290322578E-2</v>
      </c>
    </row>
    <row r="40" spans="1:4" x14ac:dyDescent="0.25">
      <c r="A40" t="s">
        <v>121</v>
      </c>
      <c r="B40" s="37">
        <v>0</v>
      </c>
      <c r="C40" s="37">
        <v>6.0483870967741934E-3</v>
      </c>
      <c r="D40" s="37">
        <v>2.2177419354838707E-2</v>
      </c>
    </row>
    <row r="41" spans="1:4" x14ac:dyDescent="0.25">
      <c r="A41" t="s">
        <v>356</v>
      </c>
      <c r="B41" s="37"/>
      <c r="C41" s="37">
        <v>8.0645161290322578E-3</v>
      </c>
      <c r="D41" s="37">
        <v>2.6209677419354836E-2</v>
      </c>
    </row>
    <row r="42" spans="1:4" x14ac:dyDescent="0.25">
      <c r="A42" t="s">
        <v>84</v>
      </c>
      <c r="B42" s="37">
        <v>0</v>
      </c>
      <c r="C42" s="37">
        <v>1.4112903225806451E-2</v>
      </c>
      <c r="D42" s="37">
        <v>2.0161290322580645E-2</v>
      </c>
    </row>
    <row r="43" spans="1:4" x14ac:dyDescent="0.25">
      <c r="A43" t="s">
        <v>3</v>
      </c>
      <c r="B43" s="37">
        <v>0</v>
      </c>
      <c r="C43" s="37">
        <v>2.0161290322580645E-3</v>
      </c>
      <c r="D43" s="37">
        <v>3.0241935483870962E-2</v>
      </c>
    </row>
    <row r="44" spans="1:4" x14ac:dyDescent="0.25">
      <c r="A44" t="s">
        <v>523</v>
      </c>
      <c r="B44" s="37"/>
      <c r="C44" s="37">
        <v>0</v>
      </c>
      <c r="D44" s="37">
        <v>2.8225806451612902E-2</v>
      </c>
    </row>
    <row r="45" spans="1:4" x14ac:dyDescent="0.25">
      <c r="A45" t="s">
        <v>458</v>
      </c>
      <c r="B45" s="37"/>
      <c r="C45" s="37">
        <v>6.0483870967741934E-3</v>
      </c>
      <c r="D45" s="37">
        <v>4.8387096774193547E-2</v>
      </c>
    </row>
    <row r="46" spans="1:4" x14ac:dyDescent="0.25">
      <c r="A46" t="s">
        <v>405</v>
      </c>
      <c r="B46" s="37"/>
      <c r="C46" s="37">
        <v>1.4112903225806451E-2</v>
      </c>
      <c r="D46" s="37">
        <v>1.8145161290322578E-2</v>
      </c>
    </row>
    <row r="47" spans="1:4" x14ac:dyDescent="0.25">
      <c r="A47" t="s">
        <v>64</v>
      </c>
      <c r="B47" s="37">
        <v>0</v>
      </c>
      <c r="C47" s="37">
        <v>2.0161290322580641E-2</v>
      </c>
      <c r="D47" s="37">
        <v>2.2177419354838711E-2</v>
      </c>
    </row>
    <row r="48" spans="1:4" x14ac:dyDescent="0.25">
      <c r="A48" t="s">
        <v>390</v>
      </c>
      <c r="B48" s="37"/>
      <c r="C48" s="37">
        <v>1.8145161290322578E-2</v>
      </c>
      <c r="D48" s="37">
        <v>1.0080645161290322E-2</v>
      </c>
    </row>
    <row r="49" spans="1:4" x14ac:dyDescent="0.25">
      <c r="A49" t="s">
        <v>538</v>
      </c>
      <c r="B49" s="37"/>
      <c r="C49" s="37">
        <v>0</v>
      </c>
      <c r="D49" s="37">
        <v>3.6290322580645164E-2</v>
      </c>
    </row>
    <row r="50" spans="1:4" x14ac:dyDescent="0.25">
      <c r="A50" t="s">
        <v>196</v>
      </c>
      <c r="B50" s="37">
        <v>0</v>
      </c>
      <c r="C50" s="37">
        <v>1.8145161290322578E-2</v>
      </c>
      <c r="D50" s="37">
        <v>1.6129032258064516E-2</v>
      </c>
    </row>
    <row r="51" spans="1:4" x14ac:dyDescent="0.25">
      <c r="A51" t="s">
        <v>216</v>
      </c>
      <c r="B51" s="37">
        <v>0</v>
      </c>
      <c r="C51" s="37">
        <v>2.6209677419354836E-2</v>
      </c>
      <c r="D51" s="37">
        <v>1.8145161290322578E-2</v>
      </c>
    </row>
    <row r="52" spans="1:4" x14ac:dyDescent="0.25">
      <c r="A52" t="s">
        <v>136</v>
      </c>
      <c r="B52" s="37">
        <v>0</v>
      </c>
      <c r="C52" s="37">
        <v>1.6129032258064516E-2</v>
      </c>
      <c r="D52" s="37">
        <v>1.6129032258064516E-2</v>
      </c>
    </row>
    <row r="53" spans="1:4" x14ac:dyDescent="0.25">
      <c r="A53" t="s">
        <v>487</v>
      </c>
      <c r="B53" s="37"/>
      <c r="C53" s="37">
        <v>1.8145161290322578E-2</v>
      </c>
      <c r="D53" s="37">
        <v>1.6129032258064516E-2</v>
      </c>
    </row>
    <row r="54" spans="1:4" x14ac:dyDescent="0.25">
      <c r="A54" t="s">
        <v>239</v>
      </c>
      <c r="B54" s="37">
        <v>0</v>
      </c>
      <c r="C54" s="37">
        <v>1.8145161290322578E-2</v>
      </c>
      <c r="D54" s="37">
        <v>2.8225806451612906E-2</v>
      </c>
    </row>
    <row r="55" spans="1:4" x14ac:dyDescent="0.25">
      <c r="A55" t="s">
        <v>263</v>
      </c>
      <c r="B55" s="37">
        <v>0</v>
      </c>
      <c r="C55" s="37">
        <v>1.8145161290322578E-2</v>
      </c>
      <c r="D55" s="37">
        <v>1.4112903225806451E-2</v>
      </c>
    </row>
    <row r="56" spans="1:4" x14ac:dyDescent="0.25">
      <c r="A56" t="s">
        <v>374</v>
      </c>
      <c r="B56" s="37"/>
      <c r="C56" s="37">
        <v>1.8145161290322578E-2</v>
      </c>
      <c r="D56" s="37">
        <v>1.2096774193548387E-2</v>
      </c>
    </row>
    <row r="57" spans="1:4" x14ac:dyDescent="0.25">
      <c r="A57" t="s">
        <v>103</v>
      </c>
      <c r="B57" s="37">
        <v>0</v>
      </c>
      <c r="C57" s="37">
        <v>1.8145161290322578E-2</v>
      </c>
      <c r="D57" s="37">
        <v>1.6129032258064516E-2</v>
      </c>
    </row>
    <row r="58" spans="1:4" x14ac:dyDescent="0.25">
      <c r="A58" t="s">
        <v>282</v>
      </c>
      <c r="B58" s="37"/>
      <c r="C58" s="37">
        <v>0</v>
      </c>
      <c r="D58" s="37"/>
    </row>
    <row r="59" spans="1:4" x14ac:dyDescent="0.25">
      <c r="A59" t="s">
        <v>284</v>
      </c>
      <c r="B59" s="37"/>
      <c r="C59" s="37">
        <v>1.6129032258064516E-2</v>
      </c>
      <c r="D59" s="37">
        <v>2.0161290322580645E-2</v>
      </c>
    </row>
    <row r="60" spans="1:4" x14ac:dyDescent="0.25">
      <c r="A60" t="s">
        <v>338</v>
      </c>
      <c r="B60" s="37"/>
      <c r="C60" s="37">
        <v>1.6129032258064516E-2</v>
      </c>
      <c r="D60" s="37">
        <v>1.8145161290322578E-2</v>
      </c>
    </row>
    <row r="61" spans="1:4" x14ac:dyDescent="0.25">
      <c r="A61" t="s">
        <v>183</v>
      </c>
      <c r="B61" s="37">
        <v>0</v>
      </c>
      <c r="C61" s="37">
        <v>1.0080645161290322E-2</v>
      </c>
      <c r="D61" s="37">
        <v>1.4112903225806451E-2</v>
      </c>
    </row>
    <row r="62" spans="1:4" x14ac:dyDescent="0.25">
      <c r="A62" t="s">
        <v>167</v>
      </c>
      <c r="B62" s="37">
        <v>0</v>
      </c>
      <c r="C62" s="37">
        <v>2.4193548387096774E-2</v>
      </c>
      <c r="D62" s="37">
        <v>6.0483870967741934E-3</v>
      </c>
    </row>
    <row r="63" spans="1:4" x14ac:dyDescent="0.25">
      <c r="A63" t="s">
        <v>153</v>
      </c>
      <c r="B63" s="37">
        <v>0</v>
      </c>
      <c r="C63" s="37">
        <v>1.0080645161290322E-2</v>
      </c>
      <c r="D63" s="37">
        <v>1.6129032258064516E-2</v>
      </c>
    </row>
    <row r="64" spans="1:4" x14ac:dyDescent="0.25">
      <c r="A64" t="s">
        <v>505</v>
      </c>
      <c r="B64" s="37"/>
      <c r="C64" s="37">
        <v>6.0483870967741934E-3</v>
      </c>
      <c r="D64" s="37">
        <v>2.6209677419354836E-2</v>
      </c>
    </row>
    <row r="65" spans="1:4" x14ac:dyDescent="0.25">
      <c r="A65" t="s">
        <v>582</v>
      </c>
      <c r="B65" s="40">
        <v>0</v>
      </c>
      <c r="C65" s="40">
        <v>0.38508064516129015</v>
      </c>
      <c r="D65" s="40">
        <v>0.61290322580645173</v>
      </c>
    </row>
    <row r="66" spans="1:4" x14ac:dyDescent="0.25">
      <c r="B66"/>
      <c r="C66"/>
      <c r="D66"/>
    </row>
    <row r="67" spans="1:4" x14ac:dyDescent="0.25">
      <c r="B67"/>
      <c r="C67"/>
      <c r="D67"/>
    </row>
    <row r="68" spans="1:4" x14ac:dyDescent="0.25">
      <c r="B68"/>
      <c r="C68"/>
      <c r="D68"/>
    </row>
    <row r="69" spans="1:4" x14ac:dyDescent="0.25">
      <c r="B69"/>
      <c r="C69"/>
      <c r="D69"/>
    </row>
    <row r="70" spans="1:4" x14ac:dyDescent="0.25">
      <c r="B70"/>
      <c r="C70"/>
      <c r="D70"/>
    </row>
    <row r="71" spans="1:4" x14ac:dyDescent="0.25">
      <c r="B71"/>
      <c r="C71"/>
      <c r="D71"/>
    </row>
    <row r="72" spans="1:4" x14ac:dyDescent="0.25">
      <c r="B72"/>
      <c r="C72"/>
      <c r="D72"/>
    </row>
    <row r="73" spans="1:4" x14ac:dyDescent="0.25">
      <c r="B73"/>
      <c r="C73"/>
      <c r="D73"/>
    </row>
    <row r="74" spans="1:4" x14ac:dyDescent="0.25">
      <c r="B74"/>
      <c r="C74"/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D49C-B0BD-4988-8348-BFBE495B1C21}">
  <dimension ref="A1:G11"/>
  <sheetViews>
    <sheetView topLeftCell="A4" workbookViewId="0">
      <selection activeCell="A9" sqref="A9:G10"/>
    </sheetView>
  </sheetViews>
  <sheetFormatPr baseColWidth="10" defaultRowHeight="15" x14ac:dyDescent="0.25"/>
  <cols>
    <col min="1" max="1" width="11.42578125" style="1"/>
    <col min="2" max="2" width="18.42578125" style="45" customWidth="1"/>
    <col min="3" max="3" width="29.85546875" style="45" bestFit="1" customWidth="1"/>
    <col min="4" max="6" width="11.42578125" style="45"/>
    <col min="7" max="7" width="79.28515625" style="4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590</v>
      </c>
      <c r="C2" s="47" t="s">
        <v>591</v>
      </c>
      <c r="D2" s="47" t="s">
        <v>592</v>
      </c>
      <c r="E2" s="47" t="s">
        <v>595</v>
      </c>
      <c r="F2" s="47" t="s">
        <v>596</v>
      </c>
      <c r="G2" s="48" t="s">
        <v>593</v>
      </c>
    </row>
    <row r="3" spans="1:7" ht="30" x14ac:dyDescent="0.25">
      <c r="A3" s="49">
        <v>40</v>
      </c>
      <c r="B3" s="50" t="s">
        <v>594</v>
      </c>
      <c r="C3" s="51" t="s">
        <v>487</v>
      </c>
      <c r="D3" s="52">
        <v>0.53</v>
      </c>
      <c r="E3" s="52">
        <v>0.47</v>
      </c>
      <c r="F3" s="52">
        <f t="shared" ref="F3:F10" si="0">+D3+E3</f>
        <v>1</v>
      </c>
      <c r="G3" s="53" t="s">
        <v>599</v>
      </c>
    </row>
    <row r="4" spans="1:7" ht="30" x14ac:dyDescent="0.25">
      <c r="A4" s="49">
        <v>42</v>
      </c>
      <c r="B4" s="50" t="s">
        <v>594</v>
      </c>
      <c r="C4" s="51" t="s">
        <v>505</v>
      </c>
      <c r="D4" s="52">
        <f>' ENCUESTA'!L551</f>
        <v>0.1875</v>
      </c>
      <c r="E4" s="52">
        <f>' ENCUESTA'!M551</f>
        <v>0.8125</v>
      </c>
      <c r="F4" s="52">
        <f t="shared" si="0"/>
        <v>1</v>
      </c>
      <c r="G4" s="53" t="s">
        <v>600</v>
      </c>
    </row>
    <row r="5" spans="1:7" ht="30" x14ac:dyDescent="0.25">
      <c r="A5" s="49">
        <v>45</v>
      </c>
      <c r="B5" s="50" t="s">
        <v>594</v>
      </c>
      <c r="C5" s="51" t="s">
        <v>523</v>
      </c>
      <c r="D5" s="52">
        <f>' ENCUESTA'!L571</f>
        <v>0</v>
      </c>
      <c r="E5" s="52">
        <f>' ENCUESTA'!M571</f>
        <v>1</v>
      </c>
      <c r="F5" s="52">
        <f t="shared" si="0"/>
        <v>1</v>
      </c>
      <c r="G5" s="53" t="s">
        <v>600</v>
      </c>
    </row>
    <row r="6" spans="1:7" ht="30" x14ac:dyDescent="0.25">
      <c r="A6" s="49">
        <v>46</v>
      </c>
      <c r="B6" s="50" t="s">
        <v>594</v>
      </c>
      <c r="C6" s="51" t="s">
        <v>538</v>
      </c>
      <c r="D6" s="54">
        <v>0</v>
      </c>
      <c r="E6" s="52">
        <v>0.95</v>
      </c>
      <c r="F6" s="52">
        <f t="shared" si="0"/>
        <v>0.95</v>
      </c>
      <c r="G6" s="53" t="s">
        <v>601</v>
      </c>
    </row>
    <row r="7" spans="1:7" ht="45" x14ac:dyDescent="0.25">
      <c r="A7" s="49">
        <v>4</v>
      </c>
      <c r="B7" s="55" t="s">
        <v>561</v>
      </c>
      <c r="C7" s="56" t="s">
        <v>63</v>
      </c>
      <c r="D7" s="52">
        <f>' ENCUESTA'!L41</f>
        <v>0.2857142857142857</v>
      </c>
      <c r="E7" s="52">
        <f>' ENCUESTA'!M41</f>
        <v>0.7142857142857143</v>
      </c>
      <c r="F7" s="52">
        <f t="shared" si="0"/>
        <v>1</v>
      </c>
      <c r="G7" s="53" t="s">
        <v>598</v>
      </c>
    </row>
    <row r="8" spans="1:7" ht="60" x14ac:dyDescent="0.25">
      <c r="A8" s="49">
        <v>10</v>
      </c>
      <c r="B8" s="55" t="s">
        <v>561</v>
      </c>
      <c r="C8" s="56" t="s">
        <v>121</v>
      </c>
      <c r="D8" s="52">
        <f>' ENCUESTA'!L121</f>
        <v>0.21428571428571427</v>
      </c>
      <c r="E8" s="52">
        <f>' ENCUESTA'!M121</f>
        <v>0.7857142857142857</v>
      </c>
      <c r="F8" s="52">
        <f t="shared" si="0"/>
        <v>1</v>
      </c>
      <c r="G8" s="53" t="s">
        <v>602</v>
      </c>
    </row>
    <row r="9" spans="1:7" ht="30" x14ac:dyDescent="0.25">
      <c r="A9" s="49">
        <v>30</v>
      </c>
      <c r="B9" s="57" t="s">
        <v>564</v>
      </c>
      <c r="C9" s="58" t="s">
        <v>356</v>
      </c>
      <c r="D9" s="52">
        <f>' ENCUESTA'!L390</f>
        <v>0.23529411764705882</v>
      </c>
      <c r="E9" s="52">
        <f>' ENCUESTA'!M390</f>
        <v>0.76470588235294112</v>
      </c>
      <c r="F9" s="52">
        <f t="shared" si="0"/>
        <v>1</v>
      </c>
      <c r="G9" s="53" t="s">
        <v>603</v>
      </c>
    </row>
    <row r="10" spans="1:7" ht="45.75" thickBot="1" x14ac:dyDescent="0.3">
      <c r="A10" s="59">
        <v>35</v>
      </c>
      <c r="B10" s="60" t="s">
        <v>564</v>
      </c>
      <c r="C10" s="61" t="s">
        <v>422</v>
      </c>
      <c r="D10" s="62">
        <f>' ENCUESTA'!L470</f>
        <v>5.5555555555555552E-2</v>
      </c>
      <c r="E10" s="62">
        <f>' ENCUESTA'!M470</f>
        <v>0.94444444444444442</v>
      </c>
      <c r="F10" s="62">
        <f t="shared" si="0"/>
        <v>1</v>
      </c>
      <c r="G10" s="63" t="s">
        <v>604</v>
      </c>
    </row>
    <row r="11" spans="1:7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A6C7-E512-49DE-9476-F028A0CE0BBD}">
  <sheetPr>
    <tabColor rgb="FFFF0000"/>
  </sheetPr>
  <dimension ref="A1:G5"/>
  <sheetViews>
    <sheetView workbookViewId="0">
      <selection activeCell="C14" sqref="C14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79.285156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30" x14ac:dyDescent="0.25">
      <c r="A3" s="49">
        <v>30</v>
      </c>
      <c r="B3" s="57" t="s">
        <v>564</v>
      </c>
      <c r="C3" s="58" t="s">
        <v>356</v>
      </c>
      <c r="D3" s="52">
        <f>' ENCUESTA'!L384</f>
        <v>1</v>
      </c>
      <c r="E3" s="52">
        <f>' ENCUESTA'!M384</f>
        <v>0</v>
      </c>
      <c r="F3" s="52">
        <f t="shared" ref="F3:F4" si="0">+D3+E3</f>
        <v>1</v>
      </c>
      <c r="G3" s="53" t="s">
        <v>612</v>
      </c>
    </row>
    <row r="4" spans="1:7" ht="45.75" thickBot="1" x14ac:dyDescent="0.3">
      <c r="A4" s="59">
        <v>35</v>
      </c>
      <c r="B4" s="60" t="s">
        <v>564</v>
      </c>
      <c r="C4" s="61" t="s">
        <v>422</v>
      </c>
      <c r="D4" s="62">
        <f>' ENCUESTA'!L464</f>
        <v>0</v>
      </c>
      <c r="E4" s="62">
        <f>' ENCUESTA'!M464</f>
        <v>0</v>
      </c>
      <c r="F4" s="62">
        <f t="shared" si="0"/>
        <v>0</v>
      </c>
      <c r="G4" s="63" t="s">
        <v>613</v>
      </c>
    </row>
    <row r="5" spans="1:7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A6CB-5A8E-43A8-B0DE-D9CBCC67251D}">
  <sheetPr>
    <tabColor theme="3"/>
  </sheetPr>
  <dimension ref="A1:G4"/>
  <sheetViews>
    <sheetView workbookViewId="0">
      <selection activeCell="C12" sqref="C12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73.1406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60" x14ac:dyDescent="0.25">
      <c r="A3" s="49">
        <v>4</v>
      </c>
      <c r="B3" s="55" t="s">
        <v>561</v>
      </c>
      <c r="C3" s="56" t="s">
        <v>63</v>
      </c>
      <c r="D3" s="52">
        <v>0.2857142857142857</v>
      </c>
      <c r="E3" s="52">
        <v>0.7142857142857143</v>
      </c>
      <c r="F3" s="52">
        <v>1</v>
      </c>
      <c r="G3" s="53" t="s">
        <v>610</v>
      </c>
    </row>
    <row r="4" spans="1:7" ht="60" x14ac:dyDescent="0.25">
      <c r="A4" s="49">
        <v>10</v>
      </c>
      <c r="B4" s="55" t="s">
        <v>561</v>
      </c>
      <c r="C4" s="56" t="s">
        <v>121</v>
      </c>
      <c r="D4" s="52">
        <v>0.21428571428571427</v>
      </c>
      <c r="E4" s="52">
        <v>0.7857142857142857</v>
      </c>
      <c r="F4" s="52">
        <v>1</v>
      </c>
      <c r="G4" s="53" t="s">
        <v>611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44B-8633-4F6A-966D-7FB283F3A5E5}">
  <sheetPr>
    <tabColor theme="9"/>
  </sheetPr>
  <dimension ref="A1:G6"/>
  <sheetViews>
    <sheetView tabSelected="1" workbookViewId="0">
      <selection activeCell="E10" sqref="E10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37.57031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45" x14ac:dyDescent="0.25">
      <c r="A3" s="49">
        <v>40</v>
      </c>
      <c r="B3" s="50" t="s">
        <v>594</v>
      </c>
      <c r="C3" s="51" t="s">
        <v>487</v>
      </c>
      <c r="D3" s="52">
        <v>0.53</v>
      </c>
      <c r="E3" s="52">
        <v>0.47</v>
      </c>
      <c r="F3" s="52">
        <f t="shared" ref="F3:F6" si="0">+D3+E3</f>
        <v>1</v>
      </c>
      <c r="G3" s="69" t="s">
        <v>607</v>
      </c>
    </row>
    <row r="4" spans="1:7" ht="60" x14ac:dyDescent="0.25">
      <c r="A4" s="49">
        <v>42</v>
      </c>
      <c r="B4" s="50" t="s">
        <v>594</v>
      </c>
      <c r="C4" s="51" t="s">
        <v>505</v>
      </c>
      <c r="D4" s="52">
        <f>' ENCUESTA'!L551</f>
        <v>0.1875</v>
      </c>
      <c r="E4" s="52">
        <f>' ENCUESTA'!M551</f>
        <v>0.8125</v>
      </c>
      <c r="F4" s="52">
        <f t="shared" si="0"/>
        <v>1</v>
      </c>
      <c r="G4" s="69" t="s">
        <v>608</v>
      </c>
    </row>
    <row r="5" spans="1:7" ht="60" x14ac:dyDescent="0.25">
      <c r="A5" s="49">
        <v>45</v>
      </c>
      <c r="B5" s="50" t="s">
        <v>594</v>
      </c>
      <c r="C5" s="51" t="s">
        <v>523</v>
      </c>
      <c r="D5" s="52">
        <f>' ENCUESTA'!L571</f>
        <v>0</v>
      </c>
      <c r="E5" s="52">
        <f>' ENCUESTA'!M571</f>
        <v>1</v>
      </c>
      <c r="F5" s="52">
        <f t="shared" si="0"/>
        <v>1</v>
      </c>
      <c r="G5" s="69" t="s">
        <v>608</v>
      </c>
    </row>
    <row r="6" spans="1:7" ht="60" x14ac:dyDescent="0.25">
      <c r="A6" s="49">
        <v>46</v>
      </c>
      <c r="B6" s="50" t="s">
        <v>594</v>
      </c>
      <c r="C6" s="51" t="s">
        <v>538</v>
      </c>
      <c r="D6" s="54">
        <v>0</v>
      </c>
      <c r="E6" s="52">
        <v>0.95</v>
      </c>
      <c r="F6" s="52">
        <f t="shared" si="0"/>
        <v>0.95</v>
      </c>
      <c r="G6" s="69" t="s"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 ENCUESTA</vt:lpstr>
      <vt:lpstr>ETHOS BASE</vt:lpstr>
      <vt:lpstr>GRAFICO</vt:lpstr>
      <vt:lpstr>Hoja3</vt:lpstr>
      <vt:lpstr>Plan-Social</vt:lpstr>
      <vt:lpstr>Plan-G. Corporativo</vt:lpstr>
      <vt:lpstr>Plan-Ambiental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2020-11-07T15:28:36Z</dcterms:created>
  <dcterms:modified xsi:type="dcterms:W3CDTF">2020-11-14T20:55:59Z</dcterms:modified>
</cp:coreProperties>
</file>