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tabRatio="372" activeTab="0"/>
  </bookViews>
  <sheets>
    <sheet name="Censo" sheetId="1" r:id="rId1"/>
    <sheet name="Grafic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<sst xmlns="http://schemas.openxmlformats.org/spreadsheetml/2006/main" count="24" uniqueCount="19">
  <si>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Provincia</t>
  </si>
  <si>
    <t>Hombres</t>
  </si>
  <si>
    <t>Mujeres</t>
  </si>
  <si>
    <t>Bocas del Toro</t>
  </si>
  <si>
    <t>Coclé</t>
  </si>
  <si>
    <t>Censo de Población 2010</t>
  </si>
  <si>
    <t>Colón</t>
  </si>
  <si>
    <t>Chiriquí</t>
  </si>
  <si>
    <t>Herrera</t>
  </si>
  <si>
    <t>Darién</t>
  </si>
  <si>
    <t>Los Santos</t>
  </si>
  <si>
    <t>Panamá</t>
  </si>
  <si>
    <t>Veraguas</t>
  </si>
  <si>
    <t>Comarca Kuna Yala</t>
  </si>
  <si>
    <t>Comarca Emberá</t>
  </si>
  <si>
    <t>Total</t>
  </si>
  <si>
    <t>Comarca Ngöbe Buglé</t>
  </si>
  <si>
    <t>V.R.</t>
  </si>
  <si>
    <t>V.A.</t>
  </si>
</sst>
</file>

<file path=xl/styles.xml><?xml version="1.0" encoding="utf-8"?>
<styleSheet xmlns="http://schemas.openxmlformats.org/spreadsheetml/2006/main">
  <numFmts count="17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#,##0.0"/>
    <numFmt numFmtId="165" formatCode="#,##0.000"/>
    <numFmt numFmtId="166" formatCode="_ [$€-2]\ * #,##0.00_ ;_ [$€-2]\ * \-#,##0.00_ ;_ [$€-2]\ * &quot;-&quot;??_ "/>
    <numFmt numFmtId="167" formatCode="_ [$€-2]\ * #,##0.000_ ;_ [$€-2]\ * \-#,##0.000_ ;_ [$€-2]\ * &quot;-&quot;??_ "/>
    <numFmt numFmtId="168" formatCode="_ [$€-2]\ * #,##0.0000_ ;_ [$€-2]\ * \-#,##0.0000_ ;_ [$€-2]\ * &quot;-&quot;??_ "/>
    <numFmt numFmtId="169" formatCode="_ [$€-2]\ * #,##0.00000_ ;_ [$€-2]\ * \-#,##0.00000_ ;_ [$€-2]\ * &quot;-&quot;??_ "/>
    <numFmt numFmtId="170" formatCode="_ [$€-2]\ * #,##0.000000_ ;_ [$€-2]\ * \-#,##0.000000_ ;_ [$€-2]\ * &quot;-&quot;??_ "/>
    <numFmt numFmtId="171" formatCode="_ [$€-2]\ * #,##0.0000000_ ;_ [$€-2]\ * \-#,##0.0000000_ ;_ [$€-2]\ * &quot;-&quot;??_ "/>
    <numFmt numFmtId="172" formatCode="0.0%"/>
  </numFmts>
  <fonts count="17">
    <font>
      <sz val="10"/>
      <name val="Arial"/>
      <family val="0"/>
    </font>
    <font>
      <sz val="8"/>
      <name val="Arial"/>
      <family val="0"/>
    </font>
    <font>
      <sz val="12"/>
      <name val="Elephant"/>
      <family val="1"/>
    </font>
    <font>
      <sz val="11"/>
      <name val="Elephant"/>
      <family val="1"/>
    </font>
    <font>
      <sz val="11"/>
      <color indexed="53"/>
      <name val="Elephant"/>
      <family val="1"/>
    </font>
    <font>
      <sz val="12"/>
      <color indexed="10"/>
      <name val="Elephant"/>
      <family val="1"/>
    </font>
    <font>
      <sz val="12"/>
      <color indexed="53"/>
      <name val="Elephant"/>
      <family val="1"/>
    </font>
    <font>
      <sz val="11"/>
      <color indexed="61"/>
      <name val="Elephant"/>
      <family val="1"/>
    </font>
    <font>
      <sz val="12"/>
      <color indexed="9"/>
      <name val="Elephant"/>
      <family val="1"/>
    </font>
    <font>
      <sz val="11"/>
      <color indexed="20"/>
      <name val="Elephant"/>
      <family val="1"/>
    </font>
    <font>
      <sz val="11"/>
      <color indexed="10"/>
      <name val="Elephant"/>
      <family val="1"/>
    </font>
    <font>
      <sz val="11"/>
      <color indexed="21"/>
      <name val="Elephant"/>
      <family val="1"/>
    </font>
    <font>
      <sz val="15"/>
      <name val="Arial"/>
      <family val="0"/>
    </font>
    <font>
      <sz val="11"/>
      <color indexed="42"/>
      <name val="Elephant"/>
      <family val="1"/>
    </font>
    <font>
      <sz val="11"/>
      <color indexed="52"/>
      <name val="Elephant"/>
      <family val="1"/>
    </font>
    <font>
      <b/>
      <sz val="18"/>
      <color indexed="32"/>
      <name val="Arial"/>
      <family val="2"/>
    </font>
    <font>
      <sz val="11"/>
      <color indexed="18"/>
      <name val="Elephant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0" fontId="2" fillId="0" borderId="1" xfId="0" applyNumberFormat="1" applyFont="1" applyBorder="1" applyAlignment="1">
      <alignment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/>
    </xf>
    <xf numFmtId="9" fontId="6" fillId="2" borderId="7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9" fontId="6" fillId="2" borderId="2" xfId="0" applyNumberFormat="1" applyFont="1" applyFill="1" applyBorder="1" applyAlignment="1">
      <alignment/>
    </xf>
    <xf numFmtId="9" fontId="4" fillId="2" borderId="7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10" fontId="11" fillId="3" borderId="11" xfId="0" applyNumberFormat="1" applyFont="1" applyFill="1" applyBorder="1" applyAlignment="1">
      <alignment/>
    </xf>
    <xf numFmtId="10" fontId="11" fillId="3" borderId="10" xfId="0" applyNumberFormat="1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10" fontId="3" fillId="3" borderId="3" xfId="0" applyNumberFormat="1" applyFont="1" applyFill="1" applyBorder="1" applyAlignment="1">
      <alignment/>
    </xf>
    <xf numFmtId="3" fontId="13" fillId="6" borderId="10" xfId="0" applyNumberFormat="1" applyFont="1" applyFill="1" applyBorder="1" applyAlignment="1">
      <alignment/>
    </xf>
    <xf numFmtId="3" fontId="13" fillId="6" borderId="13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0" fontId="13" fillId="6" borderId="3" xfId="0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3" fontId="13" fillId="6" borderId="11" xfId="0" applyNumberFormat="1" applyFont="1" applyFill="1" applyBorder="1" applyAlignment="1">
      <alignment/>
    </xf>
    <xf numFmtId="3" fontId="13" fillId="6" borderId="16" xfId="0" applyNumberFormat="1" applyFont="1" applyFill="1" applyBorder="1" applyAlignment="1">
      <alignment/>
    </xf>
    <xf numFmtId="3" fontId="13" fillId="6" borderId="17" xfId="0" applyNumberFormat="1" applyFont="1" applyFill="1" applyBorder="1" applyAlignment="1">
      <alignment/>
    </xf>
    <xf numFmtId="0" fontId="7" fillId="8" borderId="1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13" fillId="6" borderId="4" xfId="0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3" fontId="14" fillId="2" borderId="13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2" borderId="19" xfId="0" applyNumberFormat="1" applyFont="1" applyFill="1" applyBorder="1" applyAlignment="1">
      <alignment/>
    </xf>
    <xf numFmtId="0" fontId="14" fillId="2" borderId="3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10" fontId="14" fillId="2" borderId="7" xfId="0" applyNumberFormat="1" applyFont="1" applyFill="1" applyBorder="1" applyAlignment="1">
      <alignment/>
    </xf>
    <xf numFmtId="0" fontId="7" fillId="9" borderId="15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Censo de poblacion</a:t>
            </a:r>
          </a:p>
        </c:rich>
      </c:tx>
      <c:layout>
        <c:manualLayout>
          <c:xMode val="factor"/>
          <c:yMode val="factor"/>
          <c:x val="-0.1185"/>
          <c:y val="0.0055"/>
        </c:manualLayout>
      </c:layout>
      <c:spPr>
        <a:gradFill rotWithShape="1">
          <a:gsLst>
            <a:gs pos="0">
              <a:srgbClr val="5E4675"/>
            </a:gs>
            <a:gs pos="50000">
              <a:srgbClr val="CC99FF"/>
            </a:gs>
            <a:gs pos="100000">
              <a:srgbClr val="5E4675"/>
            </a:gs>
          </a:gsLst>
          <a:lin ang="5400000" scaled="1"/>
        </a:gra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8475"/>
          <c:w val="0.71775"/>
          <c:h val="0.76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Censo!$A$4</c:f>
              <c:strCache>
                <c:ptCount val="1"/>
                <c:pt idx="0">
                  <c:v>Bocas del Toro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(Censo!$C$4,Censo!$E$4)</c:f>
              <c:numCache>
                <c:ptCount val="2"/>
                <c:pt idx="0">
                  <c:v>0.03771924370190031</c:v>
                </c:pt>
                <c:pt idx="1">
                  <c:v>0.03567497854555857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Censo!$A$5</c:f>
              <c:strCache>
                <c:ptCount val="1"/>
                <c:pt idx="0">
                  <c:v>Coclé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(Censo!$C$5,Censo!$E$5)</c:f>
              <c:numCache>
                <c:ptCount val="2"/>
                <c:pt idx="0">
                  <c:v>0.0699086673905037</c:v>
                </c:pt>
                <c:pt idx="1">
                  <c:v>0.0677263382965416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Censo!$A$6</c:f>
              <c:strCache>
                <c:ptCount val="1"/>
                <c:pt idx="0">
                  <c:v>Colón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(Censo!$C$6,Censo!$E$6)</c:f>
              <c:numCache>
                <c:ptCount val="2"/>
                <c:pt idx="0">
                  <c:v>0.07038338650506287</c:v>
                </c:pt>
                <c:pt idx="1">
                  <c:v>0.06971299533093173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Censo!$A$7</c:f>
              <c:strCache>
                <c:ptCount val="1"/>
                <c:pt idx="0">
                  <c:v>Chiriquí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(Censo!$C$7,Censo!$E$7)</c:f>
              <c:numCache>
                <c:ptCount val="2"/>
                <c:pt idx="0">
                  <c:v>0.12447087353100143</c:v>
                </c:pt>
                <c:pt idx="1">
                  <c:v>0.12220243780636215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Censo!$A$8</c:f>
              <c:strCache>
                <c:ptCount val="1"/>
                <c:pt idx="0">
                  <c:v>Darién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(Censo!$C$8,Censo!$E$8)</c:f>
              <c:numCache>
                <c:ptCount val="2"/>
                <c:pt idx="0">
                  <c:v>0.015403858019524468</c:v>
                </c:pt>
                <c:pt idx="1">
                  <c:v>0.012840543803423983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Censo!$A$9</c:f>
              <c:strCache>
                <c:ptCount val="1"/>
                <c:pt idx="0">
                  <c:v>Herrera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(Censo!$C$9,Censo!$E$9)</c:f>
              <c:numCache>
                <c:ptCount val="2"/>
                <c:pt idx="0">
                  <c:v>0.03255293656222049</c:v>
                </c:pt>
                <c:pt idx="1">
                  <c:v>0.03240226714052295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Censo!$A$10</c:f>
              <c:strCache>
                <c:ptCount val="1"/>
                <c:pt idx="0">
                  <c:v>Los Santos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(Censo!$C$10,Censo!$E$10)</c:f>
              <c:numCache>
                <c:ptCount val="2"/>
                <c:pt idx="0">
                  <c:v>0.027006375824480677</c:v>
                </c:pt>
                <c:pt idx="1">
                  <c:v>0.026252599987394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Censo!$A$11</c:f>
              <c:strCache>
                <c:ptCount val="1"/>
                <c:pt idx="0">
                  <c:v>Panamá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(Censo!$C$11,Censo!$E$11)</c:f>
              <c:numCache>
                <c:ptCount val="2"/>
                <c:pt idx="0">
                  <c:v>0.49440919591908966</c:v>
                </c:pt>
                <c:pt idx="1">
                  <c:v>0.5072581466271678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Censo!$A$12</c:f>
              <c:strCache>
                <c:ptCount val="1"/>
                <c:pt idx="0">
                  <c:v>Veraguas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(Censo!$C$12,Censo!$E$12)</c:f>
              <c:numCache>
                <c:ptCount val="2"/>
                <c:pt idx="0">
                  <c:v>0.07056633870790306</c:v>
                </c:pt>
                <c:pt idx="1">
                  <c:v>0.06582634750861814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Censo!$A$13</c:f>
              <c:strCache>
                <c:ptCount val="1"/>
                <c:pt idx="0">
                  <c:v>Comarca Kuna Yala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(Censo!$C$13,Censo!$E$13)</c:f>
              <c:numCache>
                <c:ptCount val="2"/>
                <c:pt idx="0">
                  <c:v>0.008956885459963362</c:v>
                </c:pt>
                <c:pt idx="1">
                  <c:v>0.010058133051476114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Censo!$A$14</c:f>
              <c:strCache>
                <c:ptCount val="1"/>
                <c:pt idx="0">
                  <c:v>Comarca Emberá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(Censo!$C$14,Censo!$E$14)</c:f>
              <c:numCache>
                <c:ptCount val="2"/>
                <c:pt idx="0">
                  <c:v>0.003077901765428969</c:v>
                </c:pt>
                <c:pt idx="1">
                  <c:v>0.0026642295067660277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Censo!$A$15</c:f>
              <c:strCache>
                <c:ptCount val="1"/>
                <c:pt idx="0">
                  <c:v>Comarca Ngöbe Buglé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(Censo!$C$15,Censo!$E$15)</c:f>
              <c:numCache>
                <c:ptCount val="2"/>
                <c:pt idx="0">
                  <c:v>0.04554433661292097</c:v>
                </c:pt>
                <c:pt idx="1">
                  <c:v>0.04738098239523687</c:v>
                </c:pt>
              </c:numCache>
            </c:numRef>
          </c:val>
          <c:shape val="box"/>
        </c:ser>
        <c:shape val="box"/>
        <c:axId val="22699921"/>
        <c:axId val="2972698"/>
      </c:bar3DChart>
      <c:catAx>
        <c:axId val="22699921"/>
        <c:scaling>
          <c:orientation val="minMax"/>
        </c:scaling>
        <c:axPos val="l"/>
        <c:delete val="1"/>
        <c:majorTickMark val="out"/>
        <c:minorTickMark val="none"/>
        <c:tickLblPos val="low"/>
        <c:crossAx val="2972698"/>
        <c:crosses val="autoZero"/>
        <c:auto val="1"/>
        <c:lblOffset val="100"/>
        <c:noMultiLvlLbl val="0"/>
      </c:catAx>
      <c:valAx>
        <c:axId val="2972698"/>
        <c:scaling>
          <c:orientation val="minMax"/>
        </c:scaling>
        <c:axPos val="b"/>
        <c:majorGridlines/>
        <c:minorGridlines>
          <c:spPr>
            <a:ln w="3175">
              <a:solidFill>
                <a:srgbClr val="8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699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04725"/>
          <c:w val="0.3105"/>
          <c:h val="0.7917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C99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99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80000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9525" y="0"/>
        <a:ext cx="4657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G20"/>
  <sheetViews>
    <sheetView tabSelected="1" zoomScale="75" zoomScaleNormal="75" workbookViewId="0" topLeftCell="A1">
      <selection activeCell="D19" sqref="D19"/>
    </sheetView>
  </sheetViews>
  <sheetFormatPr defaultColWidth="11.421875" defaultRowHeight="12.75"/>
  <cols>
    <col min="1" max="1" width="24.28125" style="0" customWidth="1"/>
    <col min="2" max="2" width="12.8515625" style="0" customWidth="1"/>
    <col min="3" max="3" width="11.140625" style="0" customWidth="1"/>
    <col min="4" max="4" width="14.00390625" style="0" customWidth="1"/>
    <col min="5" max="5" width="9.8515625" style="0" customWidth="1"/>
    <col min="6" max="6" width="14.00390625" style="0" customWidth="1"/>
    <col min="7" max="7" width="10.421875" style="0" customWidth="1"/>
  </cols>
  <sheetData>
    <row r="1" spans="1:7" ht="17.25" thickBot="1">
      <c r="A1" s="10" t="s">
        <v>5</v>
      </c>
      <c r="B1" s="11"/>
      <c r="C1" s="11"/>
      <c r="D1" s="11"/>
      <c r="E1" s="11"/>
      <c r="F1" s="11"/>
      <c r="G1" s="12"/>
    </row>
    <row r="2" spans="1:7" ht="17.25" thickBot="1" thickTop="1">
      <c r="A2" s="48" t="s">
        <v>0</v>
      </c>
      <c r="B2" s="49" t="s">
        <v>1</v>
      </c>
      <c r="C2" s="50"/>
      <c r="D2" s="49" t="s">
        <v>2</v>
      </c>
      <c r="E2" s="50"/>
      <c r="F2" s="13" t="s">
        <v>15</v>
      </c>
      <c r="G2" s="14"/>
    </row>
    <row r="3" spans="1:7" ht="17.25" thickBot="1" thickTop="1">
      <c r="A3" s="31"/>
      <c r="B3" s="32" t="s">
        <v>18</v>
      </c>
      <c r="C3" s="37" t="s">
        <v>17</v>
      </c>
      <c r="D3" s="32" t="s">
        <v>18</v>
      </c>
      <c r="E3" s="36" t="s">
        <v>17</v>
      </c>
      <c r="F3" s="47" t="s">
        <v>18</v>
      </c>
      <c r="G3" s="46" t="s">
        <v>17</v>
      </c>
    </row>
    <row r="4" spans="1:7" ht="17.25" thickBot="1" thickTop="1">
      <c r="A4" s="20" t="s">
        <v>3</v>
      </c>
      <c r="B4" s="27">
        <v>63088</v>
      </c>
      <c r="C4" s="21">
        <f>B4/1672568</f>
        <v>0.03771924370190031</v>
      </c>
      <c r="D4" s="33">
        <v>58864</v>
      </c>
      <c r="E4" s="22">
        <f>D4/1650008</f>
        <v>0.03567497854555857</v>
      </c>
      <c r="F4" s="39">
        <f>B4+D4</f>
        <v>121952</v>
      </c>
      <c r="G4" s="44">
        <f>F4/3322576</f>
        <v>0.03670405131440184</v>
      </c>
    </row>
    <row r="5" spans="1:7" ht="17.25" thickBot="1" thickTop="1">
      <c r="A5" s="23" t="s">
        <v>4</v>
      </c>
      <c r="B5" s="28">
        <v>116927</v>
      </c>
      <c r="C5" s="21">
        <f aca="true" t="shared" si="0" ref="C5:C15">B5/1672568</f>
        <v>0.0699086673905037</v>
      </c>
      <c r="D5" s="34">
        <v>111749</v>
      </c>
      <c r="E5" s="22">
        <f aca="true" t="shared" si="1" ref="E5:E15">D5/1650008</f>
        <v>0.0677263382965416</v>
      </c>
      <c r="F5" s="40">
        <f aca="true" t="shared" si="2" ref="F5:F15">B5+D5</f>
        <v>228676</v>
      </c>
      <c r="G5" s="44">
        <f aca="true" t="shared" si="3" ref="G5:G15">F5/3322576</f>
        <v>0.06882491175521643</v>
      </c>
    </row>
    <row r="6" spans="1:7" ht="17.25" thickBot="1" thickTop="1">
      <c r="A6" s="23" t="s">
        <v>6</v>
      </c>
      <c r="B6" s="29">
        <v>117721</v>
      </c>
      <c r="C6" s="21">
        <f t="shared" si="0"/>
        <v>0.07038338650506287</v>
      </c>
      <c r="D6" s="29">
        <v>115027</v>
      </c>
      <c r="E6" s="22">
        <f t="shared" si="1"/>
        <v>0.06971299533093173</v>
      </c>
      <c r="F6" s="41">
        <f t="shared" si="2"/>
        <v>232748</v>
      </c>
      <c r="G6" s="44">
        <f t="shared" si="3"/>
        <v>0.07005046686667213</v>
      </c>
    </row>
    <row r="7" spans="1:7" ht="17.25" thickBot="1" thickTop="1">
      <c r="A7" s="24" t="s">
        <v>7</v>
      </c>
      <c r="B7" s="28">
        <v>208186</v>
      </c>
      <c r="C7" s="21">
        <f t="shared" si="0"/>
        <v>0.12447087353100143</v>
      </c>
      <c r="D7" s="34">
        <v>201635</v>
      </c>
      <c r="E7" s="22">
        <f t="shared" si="1"/>
        <v>0.12220243780636215</v>
      </c>
      <c r="F7" s="41">
        <f t="shared" si="2"/>
        <v>409821</v>
      </c>
      <c r="G7" s="44">
        <f t="shared" si="3"/>
        <v>0.12334435690861549</v>
      </c>
    </row>
    <row r="8" spans="1:7" ht="17.25" thickBot="1" thickTop="1">
      <c r="A8" s="25" t="s">
        <v>9</v>
      </c>
      <c r="B8" s="29">
        <v>25764</v>
      </c>
      <c r="C8" s="21">
        <f t="shared" si="0"/>
        <v>0.015403858019524468</v>
      </c>
      <c r="D8" s="35">
        <v>21187</v>
      </c>
      <c r="E8" s="22">
        <f t="shared" si="1"/>
        <v>0.012840543803423983</v>
      </c>
      <c r="F8" s="41">
        <f t="shared" si="2"/>
        <v>46951</v>
      </c>
      <c r="G8" s="44">
        <f t="shared" si="3"/>
        <v>0.014130903250971535</v>
      </c>
    </row>
    <row r="9" spans="1:7" ht="17.25" thickBot="1" thickTop="1">
      <c r="A9" s="23" t="s">
        <v>8</v>
      </c>
      <c r="B9" s="29">
        <v>54447</v>
      </c>
      <c r="C9" s="21">
        <f t="shared" si="0"/>
        <v>0.03255293656222049</v>
      </c>
      <c r="D9" s="35">
        <v>53464</v>
      </c>
      <c r="E9" s="22">
        <f t="shared" si="1"/>
        <v>0.03240226714052295</v>
      </c>
      <c r="F9" s="41">
        <f t="shared" si="2"/>
        <v>107911</v>
      </c>
      <c r="G9" s="44">
        <f t="shared" si="3"/>
        <v>0.03247811336745947</v>
      </c>
    </row>
    <row r="10" spans="1:7" ht="17.25" thickBot="1" thickTop="1">
      <c r="A10" s="25" t="s">
        <v>10</v>
      </c>
      <c r="B10" s="29">
        <v>45170</v>
      </c>
      <c r="C10" s="21">
        <f t="shared" si="0"/>
        <v>0.027006375824480677</v>
      </c>
      <c r="D10" s="35">
        <v>43317</v>
      </c>
      <c r="E10" s="22">
        <f t="shared" si="1"/>
        <v>0.026252599987394</v>
      </c>
      <c r="F10" s="41">
        <f t="shared" si="2"/>
        <v>88487</v>
      </c>
      <c r="G10" s="44">
        <f t="shared" si="3"/>
        <v>0.02663204694189087</v>
      </c>
    </row>
    <row r="11" spans="1:7" ht="17.25" thickBot="1" thickTop="1">
      <c r="A11" s="23" t="s">
        <v>11</v>
      </c>
      <c r="B11" s="29">
        <v>826933</v>
      </c>
      <c r="C11" s="21">
        <f t="shared" si="0"/>
        <v>0.49440919591908966</v>
      </c>
      <c r="D11" s="35">
        <v>836980</v>
      </c>
      <c r="E11" s="22">
        <f t="shared" si="1"/>
        <v>0.5072581466271678</v>
      </c>
      <c r="F11" s="41">
        <f t="shared" si="2"/>
        <v>1663913</v>
      </c>
      <c r="G11" s="44">
        <f t="shared" si="3"/>
        <v>0.5007900496482247</v>
      </c>
    </row>
    <row r="12" spans="1:7" ht="17.25" thickBot="1" thickTop="1">
      <c r="A12" s="23" t="s">
        <v>12</v>
      </c>
      <c r="B12" s="29">
        <v>118027</v>
      </c>
      <c r="C12" s="21">
        <f t="shared" si="0"/>
        <v>0.07056633870790306</v>
      </c>
      <c r="D12" s="35">
        <v>108614</v>
      </c>
      <c r="E12" s="22">
        <f t="shared" si="1"/>
        <v>0.06582634750861814</v>
      </c>
      <c r="F12" s="42">
        <f t="shared" si="2"/>
        <v>226641</v>
      </c>
      <c r="G12" s="44">
        <f t="shared" si="3"/>
        <v>0.06821243517078315</v>
      </c>
    </row>
    <row r="13" spans="1:7" ht="17.25" thickBot="1" thickTop="1">
      <c r="A13" s="23" t="s">
        <v>13</v>
      </c>
      <c r="B13" s="29">
        <v>14981</v>
      </c>
      <c r="C13" s="21">
        <f t="shared" si="0"/>
        <v>0.008956885459963362</v>
      </c>
      <c r="D13" s="35">
        <v>16596</v>
      </c>
      <c r="E13" s="22">
        <f t="shared" si="1"/>
        <v>0.010058133051476114</v>
      </c>
      <c r="F13" s="41">
        <f t="shared" si="2"/>
        <v>31577</v>
      </c>
      <c r="G13" s="44">
        <f t="shared" si="3"/>
        <v>0.00950377056837827</v>
      </c>
    </row>
    <row r="14" spans="1:7" ht="17.25" thickBot="1" thickTop="1">
      <c r="A14" s="23" t="s">
        <v>14</v>
      </c>
      <c r="B14" s="29">
        <v>5148</v>
      </c>
      <c r="C14" s="21">
        <f t="shared" si="0"/>
        <v>0.003077901765428969</v>
      </c>
      <c r="D14" s="35">
        <v>4396</v>
      </c>
      <c r="E14" s="22">
        <f t="shared" si="1"/>
        <v>0.0026642295067660277</v>
      </c>
      <c r="F14" s="41">
        <f t="shared" si="2"/>
        <v>9544</v>
      </c>
      <c r="G14" s="44">
        <f t="shared" si="3"/>
        <v>0.0028724700352979133</v>
      </c>
    </row>
    <row r="15" spans="1:7" ht="16.5" thickTop="1">
      <c r="A15" s="24" t="s">
        <v>16</v>
      </c>
      <c r="B15" s="28">
        <v>76176</v>
      </c>
      <c r="C15" s="21">
        <f t="shared" si="0"/>
        <v>0.04554433661292097</v>
      </c>
      <c r="D15" s="34">
        <v>78179</v>
      </c>
      <c r="E15" s="22">
        <f t="shared" si="1"/>
        <v>0.04738098239523687</v>
      </c>
      <c r="F15" s="40">
        <f t="shared" si="2"/>
        <v>154355</v>
      </c>
      <c r="G15" s="44">
        <f t="shared" si="3"/>
        <v>0.046456424172088166</v>
      </c>
    </row>
    <row r="16" spans="1:7" ht="16.5" thickBot="1">
      <c r="A16" s="7"/>
      <c r="B16" s="30"/>
      <c r="C16" s="8"/>
      <c r="D16" s="38"/>
      <c r="E16" s="26"/>
      <c r="F16" s="43"/>
      <c r="G16" s="45"/>
    </row>
    <row r="17" spans="1:7" ht="18" thickBot="1" thickTop="1">
      <c r="A17" s="5" t="s">
        <v>15</v>
      </c>
      <c r="B17" s="15">
        <f>SUM(B4:B16)</f>
        <v>1672568</v>
      </c>
      <c r="C17" s="16">
        <f>SUM(C4:C16)</f>
        <v>1</v>
      </c>
      <c r="D17" s="17">
        <f>SUM(D4:D16)</f>
        <v>1650008</v>
      </c>
      <c r="E17" s="18">
        <f>SUM(E4:E15)</f>
        <v>1</v>
      </c>
      <c r="F17" s="17">
        <f>SUM(F4:F15)</f>
        <v>3322576</v>
      </c>
      <c r="G17" s="19">
        <f>SUM(G4:G15)</f>
        <v>0.9999999999999999</v>
      </c>
    </row>
    <row r="18" spans="1:7" ht="17.25" thickTop="1">
      <c r="A18" s="2"/>
      <c r="B18" s="4"/>
      <c r="C18" s="4"/>
      <c r="D18" s="3"/>
      <c r="E18" s="9"/>
      <c r="F18" s="6"/>
      <c r="G18" s="1"/>
    </row>
    <row r="19" spans="2:6" ht="12.75">
      <c r="B19" s="1"/>
      <c r="C19" s="1"/>
      <c r="D19" s="1"/>
      <c r="E19" s="1"/>
      <c r="F19" s="1"/>
    </row>
    <row r="20" ht="12.75">
      <c r="F20" s="1"/>
    </row>
  </sheetData>
  <mergeCells count="4">
    <mergeCell ref="F2:G2"/>
    <mergeCell ref="A1:G1"/>
    <mergeCell ref="B2:C2"/>
    <mergeCell ref="D2:E2"/>
  </mergeCells>
  <printOptions horizontalCentered="1"/>
  <pageMargins left="0.3" right="0.26" top="0.984251968503937" bottom="0.98425196850393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workbookViewId="0" topLeftCell="A1">
      <selection activeCell="H6" sqref="H6"/>
    </sheetView>
  </sheetViews>
  <sheetFormatPr defaultColWidth="11.421875" defaultRowHeight="12.75"/>
  <sheetData/>
  <printOptions/>
  <pageMargins left="0.75" right="0.75" top="1" bottom="1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Conéctate al Conocimiento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Estudiante</dc:creator>
  <cp:keywords/>
  <dc:description/>
  <cp:lastModifiedBy>Estudiante</cp:lastModifiedBy>
  <cp:lastPrinted>2010-11-23T20:26:57Z</cp:lastPrinted>
  <dcterms:created xsi:type="dcterms:W3CDTF">2010-11-23T18:34:11Z</dcterms:created>
  <dcterms:modified xsi:type="dcterms:W3CDTF">2010-11-23T20:29:06Z</dcterms:modified>
  <cp:category/>
  <cp:version/>
  <cp:contentType/>
  <cp:contentStatus/>
</cp:coreProperties>
</file>