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-Oscar\Desktop\Distrital\8 Semestre\Tareas\Ingeco\"/>
    </mc:Choice>
  </mc:AlternateContent>
  <xr:revisionPtr revIDLastSave="0" documentId="8_{3BA2FE2C-47D2-472F-890D-AA12D5F0DB01}" xr6:coauthVersionLast="47" xr6:coauthVersionMax="47" xr10:uidLastSave="{00000000-0000-0000-0000-000000000000}"/>
  <bookViews>
    <workbookView xWindow="-120" yWindow="-120" windowWidth="20730" windowHeight="11160" xr2:uid="{80ADB8F5-8960-429F-9453-6722590535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L16" i="1"/>
  <c r="K16" i="1"/>
  <c r="J16" i="1"/>
  <c r="I16" i="1"/>
  <c r="L13" i="1"/>
  <c r="K13" i="1"/>
  <c r="J13" i="1"/>
  <c r="I13" i="1"/>
  <c r="L10" i="1"/>
  <c r="K10" i="1"/>
  <c r="J10" i="1"/>
  <c r="I10" i="1"/>
  <c r="D8" i="1"/>
  <c r="C8" i="1"/>
  <c r="L7" i="1"/>
  <c r="K7" i="1"/>
  <c r="J7" i="1"/>
  <c r="I7" i="1"/>
  <c r="L4" i="1"/>
  <c r="K4" i="1"/>
  <c r="J4" i="1"/>
  <c r="I4" i="1"/>
</calcChain>
</file>

<file path=xl/sharedStrings.xml><?xml version="1.0" encoding="utf-8"?>
<sst xmlns="http://schemas.openxmlformats.org/spreadsheetml/2006/main" count="47" uniqueCount="20">
  <si>
    <t>Datos ingresados por el usuario (Conociendo el valor presente)</t>
  </si>
  <si>
    <t>Convertidor de tasa de interes</t>
  </si>
  <si>
    <t>Valor a pagar</t>
  </si>
  <si>
    <t>numero de periodos (cuotas)</t>
  </si>
  <si>
    <t>interes por periodo</t>
  </si>
  <si>
    <t>tiempo de aplazamiento</t>
  </si>
  <si>
    <t>Anual</t>
  </si>
  <si>
    <t>Semestral</t>
  </si>
  <si>
    <t>Trimestral</t>
  </si>
  <si>
    <t>Bimestral</t>
  </si>
  <si>
    <t>Mensual</t>
  </si>
  <si>
    <t>Con anualidad vencida</t>
  </si>
  <si>
    <t>Con anualidad anticipada</t>
  </si>
  <si>
    <t>valor a pagar por periodo (Cuota)</t>
  </si>
  <si>
    <t>Datos ingresados por el usuario (Conociendo el valor de la cuota)</t>
  </si>
  <si>
    <t>Valor de la cuota</t>
  </si>
  <si>
    <t>Valor presente o periodo cero</t>
  </si>
  <si>
    <t>Datos de usuario</t>
  </si>
  <si>
    <t>Datos calculados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</si>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</sst>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00"/>
    <numFmt numFmtId="165" formatCode="0.0000%"/>
  </numFmts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14</xdr:row>
      <xdr:rowOff>144780</xdr:rowOff>
    </xdr:from>
    <xdr:to>
      <xdr:col>1</xdr:col>
      <xdr:colOff>1753143</xdr:colOff>
      <xdr:row>16</xdr:row>
      <xdr:rowOff>173449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573F23-A851-4B11-984D-DA7DD1E8C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849880"/>
          <a:ext cx="2499903" cy="394429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14</xdr:row>
      <xdr:rowOff>60389</xdr:rowOff>
    </xdr:from>
    <xdr:to>
      <xdr:col>6</xdr:col>
      <xdr:colOff>358140</xdr:colOff>
      <xdr:row>16</xdr:row>
      <xdr:rowOff>154407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3F0C3E-B0A7-40C2-B806-B72462AFA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7960" y="2765489"/>
          <a:ext cx="2842260" cy="459778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5</xdr:row>
      <xdr:rowOff>117064</xdr:rowOff>
    </xdr:from>
    <xdr:to>
      <xdr:col>1</xdr:col>
      <xdr:colOff>1752600</xdr:colOff>
      <xdr:row>7</xdr:row>
      <xdr:rowOff>163928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35A316-C8D9-4300-BAC5-479431040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" y="1145764"/>
          <a:ext cx="2598420" cy="412624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5</xdr:row>
      <xdr:rowOff>83642</xdr:rowOff>
    </xdr:from>
    <xdr:to>
      <xdr:col>6</xdr:col>
      <xdr:colOff>416358</xdr:colOff>
      <xdr:row>7</xdr:row>
      <xdr:rowOff>144780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46EA90-27C8-4722-B202-D62144D78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2240" y="1112342"/>
          <a:ext cx="2946198" cy="426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D2E6-D3F3-4618-AB58-05C113B997B8}">
  <dimension ref="A1:M18"/>
  <sheetViews>
    <sheetView tabSelected="1" zoomScale="96" zoomScaleNormal="96" workbookViewId="0">
      <selection activeCell="A18" sqref="A18:XFD1048576"/>
    </sheetView>
  </sheetViews>
  <sheetFormatPr baseColWidth="10" defaultColWidth="10.7109375" defaultRowHeight="15" x14ac:dyDescent="0.25"/>
  <cols>
    <col min="1" max="1" width="10.7109375" style="14"/>
    <col min="2" max="2" width="28.7109375" style="14" customWidth="1"/>
    <col min="3" max="4" width="30.7109375" style="14" bestFit="1" customWidth="1"/>
    <col min="5" max="5" width="22.5703125" style="14" bestFit="1" customWidth="1"/>
    <col min="6" max="6" width="12.28515625" style="14" customWidth="1"/>
    <col min="7" max="7" width="17.140625" style="14" customWidth="1"/>
    <col min="8" max="8" width="23.5703125" style="14" customWidth="1"/>
    <col min="9" max="9" width="19" style="14" customWidth="1"/>
    <col min="10" max="10" width="19.85546875" style="14" customWidth="1"/>
    <col min="11" max="16384" width="10.7109375" style="14"/>
  </cols>
  <sheetData>
    <row r="1" spans="1:13" s="1" customFormat="1" x14ac:dyDescent="0.25"/>
    <row r="2" spans="1:13" s="8" customFormat="1" x14ac:dyDescent="0.25">
      <c r="A2" s="2"/>
      <c r="B2" s="3" t="s">
        <v>0</v>
      </c>
      <c r="C2" s="3"/>
      <c r="D2" s="3"/>
      <c r="E2" s="3"/>
      <c r="F2" s="4"/>
      <c r="G2" s="2"/>
      <c r="H2" s="5" t="s">
        <v>1</v>
      </c>
      <c r="I2" s="6"/>
      <c r="J2" s="6"/>
      <c r="K2" s="6"/>
      <c r="L2" s="7"/>
      <c r="M2" s="4"/>
    </row>
    <row r="3" spans="1:13" ht="23.45" customHeight="1" x14ac:dyDescent="0.25">
      <c r="A3" s="9"/>
      <c r="B3" s="10" t="s">
        <v>2</v>
      </c>
      <c r="C3" s="10" t="s">
        <v>3</v>
      </c>
      <c r="D3" s="10" t="s">
        <v>4</v>
      </c>
      <c r="E3" s="10" t="s">
        <v>5</v>
      </c>
      <c r="F3" s="11"/>
      <c r="G3" s="9"/>
      <c r="H3" s="12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1"/>
    </row>
    <row r="4" spans="1:13" s="17" customFormat="1" x14ac:dyDescent="0.25">
      <c r="A4" s="15"/>
      <c r="B4" s="21"/>
      <c r="C4" s="22"/>
      <c r="D4" s="23"/>
      <c r="E4" s="22"/>
      <c r="F4" s="16"/>
      <c r="G4" s="15"/>
      <c r="H4" s="24"/>
      <c r="I4" s="25">
        <f>(1+H4)^(1/2)-1</f>
        <v>0</v>
      </c>
      <c r="J4" s="25">
        <f>(1+H4)^(1/4)-1</f>
        <v>0</v>
      </c>
      <c r="K4" s="25">
        <f>(1+H4)^(1/6)-1</f>
        <v>0</v>
      </c>
      <c r="L4" s="25">
        <f>(1+H4)^(1/12)-1</f>
        <v>0</v>
      </c>
      <c r="M4" s="16"/>
    </row>
    <row r="5" spans="1:13" s="17" customFormat="1" x14ac:dyDescent="0.25">
      <c r="A5" s="1"/>
      <c r="B5" s="1"/>
      <c r="C5" s="1"/>
      <c r="D5" s="1"/>
      <c r="E5" s="1"/>
      <c r="F5" s="1"/>
      <c r="G5" s="9"/>
      <c r="H5" s="22"/>
      <c r="I5" s="22"/>
      <c r="J5" s="22"/>
      <c r="K5" s="22"/>
      <c r="L5" s="22"/>
      <c r="M5" s="16"/>
    </row>
    <row r="6" spans="1:13" s="19" customFormat="1" x14ac:dyDescent="0.25">
      <c r="A6" s="1"/>
      <c r="B6" s="9"/>
      <c r="C6" s="26" t="s">
        <v>11</v>
      </c>
      <c r="D6" s="26" t="s">
        <v>12</v>
      </c>
      <c r="E6" s="11"/>
      <c r="F6" s="1"/>
      <c r="G6" s="9"/>
      <c r="H6" s="12" t="s">
        <v>7</v>
      </c>
      <c r="I6" s="13" t="s">
        <v>6</v>
      </c>
      <c r="J6" s="13" t="s">
        <v>8</v>
      </c>
      <c r="K6" s="13" t="s">
        <v>9</v>
      </c>
      <c r="L6" s="13" t="s">
        <v>10</v>
      </c>
      <c r="M6" s="18"/>
    </row>
    <row r="7" spans="1:13" s="19" customFormat="1" x14ac:dyDescent="0.25">
      <c r="A7" s="1"/>
      <c r="B7" s="9"/>
      <c r="C7" s="10" t="s">
        <v>13</v>
      </c>
      <c r="D7" s="10" t="s">
        <v>13</v>
      </c>
      <c r="E7" s="11"/>
      <c r="F7" s="1"/>
      <c r="G7" s="9"/>
      <c r="H7" s="24"/>
      <c r="I7" s="25">
        <f>((1+H7)^2)-1</f>
        <v>0</v>
      </c>
      <c r="J7" s="25">
        <f>(1+H7)^(1/2)-1</f>
        <v>0</v>
      </c>
      <c r="K7" s="25">
        <f>(1+H7)^(1/3)-1</f>
        <v>0</v>
      </c>
      <c r="L7" s="25">
        <f>(1+H7)^(1/6)-1</f>
        <v>0</v>
      </c>
      <c r="M7" s="18"/>
    </row>
    <row r="8" spans="1:13" s="19" customFormat="1" x14ac:dyDescent="0.25">
      <c r="A8" s="1"/>
      <c r="B8" s="9"/>
      <c r="C8" s="21" t="e">
        <f>B4/(((1-(1+D4)^(-C4))/(D4))*(1+D4)^(-E4))</f>
        <v>#DIV/0!</v>
      </c>
      <c r="D8" s="21" t="e">
        <f>B4/(((1-(1+D4)^(-C4))/(D4))*(1+D4)^(-E4+1))</f>
        <v>#DIV/0!</v>
      </c>
      <c r="E8" s="11"/>
      <c r="F8" s="1"/>
      <c r="G8" s="9"/>
      <c r="H8" s="22"/>
      <c r="I8" s="22"/>
      <c r="J8" s="22"/>
      <c r="K8" s="22"/>
      <c r="L8" s="22"/>
      <c r="M8" s="18"/>
    </row>
    <row r="9" spans="1:13" s="19" customFormat="1" x14ac:dyDescent="0.25">
      <c r="A9" s="1"/>
      <c r="B9" s="1"/>
      <c r="C9" s="1"/>
      <c r="D9" s="1"/>
      <c r="E9" s="1"/>
      <c r="F9" s="1"/>
      <c r="G9" s="9"/>
      <c r="H9" s="12" t="s">
        <v>8</v>
      </c>
      <c r="I9" s="13" t="s">
        <v>6</v>
      </c>
      <c r="J9" s="13" t="s">
        <v>7</v>
      </c>
      <c r="K9" s="13" t="s">
        <v>9</v>
      </c>
      <c r="L9" s="13" t="s">
        <v>10</v>
      </c>
      <c r="M9" s="18"/>
    </row>
    <row r="10" spans="1:13" s="19" customFormat="1" x14ac:dyDescent="0.25">
      <c r="A10" s="1"/>
      <c r="B10" s="1"/>
      <c r="C10" s="1"/>
      <c r="D10" s="1"/>
      <c r="E10" s="1"/>
      <c r="F10" s="1"/>
      <c r="G10" s="9"/>
      <c r="H10" s="24"/>
      <c r="I10" s="25">
        <f>((1+H10)^4)-1</f>
        <v>0</v>
      </c>
      <c r="J10" s="25">
        <f>((1+H10)^2)-1</f>
        <v>0</v>
      </c>
      <c r="K10" s="25">
        <f>(1+H10)^(1/1.5)-1</f>
        <v>0</v>
      </c>
      <c r="L10" s="25">
        <f>(1+H10)^(1/3)-1</f>
        <v>0</v>
      </c>
      <c r="M10" s="18"/>
    </row>
    <row r="11" spans="1:13" s="19" customFormat="1" x14ac:dyDescent="0.25">
      <c r="A11" s="2"/>
      <c r="B11" s="3" t="s">
        <v>14</v>
      </c>
      <c r="C11" s="3"/>
      <c r="D11" s="3"/>
      <c r="E11" s="3"/>
      <c r="F11" s="4"/>
      <c r="G11" s="2"/>
      <c r="H11" s="22"/>
      <c r="I11" s="22"/>
      <c r="J11" s="22"/>
      <c r="K11" s="22"/>
      <c r="L11" s="22"/>
      <c r="M11" s="18"/>
    </row>
    <row r="12" spans="1:13" s="19" customFormat="1" ht="16.899999999999999" customHeight="1" x14ac:dyDescent="0.25">
      <c r="A12" s="9"/>
      <c r="B12" s="10" t="s">
        <v>15</v>
      </c>
      <c r="C12" s="10" t="s">
        <v>3</v>
      </c>
      <c r="D12" s="10" t="s">
        <v>4</v>
      </c>
      <c r="E12" s="10" t="s">
        <v>5</v>
      </c>
      <c r="F12" s="11"/>
      <c r="G12" s="9"/>
      <c r="H12" s="12" t="s">
        <v>9</v>
      </c>
      <c r="I12" s="13" t="s">
        <v>6</v>
      </c>
      <c r="J12" s="13" t="s">
        <v>7</v>
      </c>
      <c r="K12" s="13" t="s">
        <v>8</v>
      </c>
      <c r="L12" s="13" t="s">
        <v>10</v>
      </c>
      <c r="M12" s="18"/>
    </row>
    <row r="13" spans="1:13" s="19" customFormat="1" x14ac:dyDescent="0.25">
      <c r="A13" s="15"/>
      <c r="B13" s="21"/>
      <c r="C13" s="22"/>
      <c r="D13" s="23"/>
      <c r="E13" s="22"/>
      <c r="F13" s="16"/>
      <c r="G13" s="15"/>
      <c r="H13" s="24"/>
      <c r="I13" s="25">
        <f>((1+H13)^6)-1</f>
        <v>0</v>
      </c>
      <c r="J13" s="25">
        <f>((1+H13)^3)-1</f>
        <v>0</v>
      </c>
      <c r="K13" s="25">
        <f>((1+H13)^1.5)-1</f>
        <v>0</v>
      </c>
      <c r="L13" s="25">
        <f>(1+H13)^(1/2)-1</f>
        <v>0</v>
      </c>
      <c r="M13" s="18"/>
    </row>
    <row r="14" spans="1:13" s="19" customFormat="1" x14ac:dyDescent="0.25">
      <c r="A14" s="1"/>
      <c r="B14" s="1"/>
      <c r="C14" s="1"/>
      <c r="D14" s="1"/>
      <c r="E14" s="1"/>
      <c r="F14" s="1"/>
      <c r="G14" s="9"/>
      <c r="H14" s="22"/>
      <c r="I14" s="22"/>
      <c r="J14" s="22"/>
      <c r="K14" s="22"/>
      <c r="L14" s="22"/>
      <c r="M14" s="18"/>
    </row>
    <row r="15" spans="1:13" s="19" customFormat="1" x14ac:dyDescent="0.25">
      <c r="A15" s="1"/>
      <c r="B15" s="9"/>
      <c r="C15" s="26" t="s">
        <v>11</v>
      </c>
      <c r="D15" s="26" t="s">
        <v>12</v>
      </c>
      <c r="E15" s="11"/>
      <c r="F15" s="1"/>
      <c r="G15" s="9"/>
      <c r="H15" s="12" t="s">
        <v>10</v>
      </c>
      <c r="I15" s="13" t="s">
        <v>6</v>
      </c>
      <c r="J15" s="13" t="s">
        <v>7</v>
      </c>
      <c r="K15" s="13" t="s">
        <v>8</v>
      </c>
      <c r="L15" s="13" t="s">
        <v>9</v>
      </c>
      <c r="M15" s="18"/>
    </row>
    <row r="16" spans="1:13" s="19" customFormat="1" x14ac:dyDescent="0.25">
      <c r="A16" s="1"/>
      <c r="B16" s="9"/>
      <c r="C16" s="10" t="s">
        <v>16</v>
      </c>
      <c r="D16" s="10" t="s">
        <v>13</v>
      </c>
      <c r="E16" s="11"/>
      <c r="F16" s="1"/>
      <c r="G16" s="9"/>
      <c r="H16" s="24"/>
      <c r="I16" s="25">
        <f>((1+H16)^12)-1</f>
        <v>0</v>
      </c>
      <c r="J16" s="25">
        <f>((1+H16)^6)-1</f>
        <v>0</v>
      </c>
      <c r="K16" s="25">
        <f>((1+H16)^3)-1</f>
        <v>0</v>
      </c>
      <c r="L16" s="25">
        <f>((1+H16)^2)-1</f>
        <v>0</v>
      </c>
      <c r="M16" s="18"/>
    </row>
    <row r="17" spans="1:12" s="18" customFormat="1" x14ac:dyDescent="0.25">
      <c r="A17" s="1"/>
      <c r="B17" s="9"/>
      <c r="C17" s="27" t="e">
        <f>B13*((1-(1+D13)^(-C13))/(D13))*(1+D13)^(-E13)</f>
        <v>#DIV/0!</v>
      </c>
      <c r="D17" s="27" t="e">
        <f>B13*((1-(1+D13)^(-C13))/(D13))*(1+D13)^(-E13+1)</f>
        <v>#DIV/0!</v>
      </c>
      <c r="E17" s="11"/>
      <c r="F17" s="1"/>
      <c r="G17" s="9"/>
      <c r="H17" s="28" t="s">
        <v>17</v>
      </c>
      <c r="I17" s="20" t="s">
        <v>18</v>
      </c>
      <c r="J17" s="20"/>
      <c r="K17" s="20"/>
      <c r="L17" s="20"/>
    </row>
    <row r="18" spans="1:12" s="8" customFormat="1" x14ac:dyDescent="0.25">
      <c r="A18" s="8" t="s">
        <v>19</v>
      </c>
    </row>
  </sheetData>
  <mergeCells count="24">
    <mergeCell ref="A18:XFD1048576"/>
    <mergeCell ref="F11:G13"/>
    <mergeCell ref="M11:XFD13"/>
    <mergeCell ref="A14:G14"/>
    <mergeCell ref="M14:XFD14"/>
    <mergeCell ref="A15:B17"/>
    <mergeCell ref="E15:G17"/>
    <mergeCell ref="M15:XFD17"/>
    <mergeCell ref="B2:E2"/>
    <mergeCell ref="H2:L2"/>
    <mergeCell ref="B11:E11"/>
    <mergeCell ref="I17:L17"/>
    <mergeCell ref="A1:XFD1"/>
    <mergeCell ref="A2:A4"/>
    <mergeCell ref="F2:G4"/>
    <mergeCell ref="M2:XFD4"/>
    <mergeCell ref="A5:G5"/>
    <mergeCell ref="M5:XFD5"/>
    <mergeCell ref="A6:B8"/>
    <mergeCell ref="E6:G8"/>
    <mergeCell ref="M6:XFD8"/>
    <mergeCell ref="A9:G10"/>
    <mergeCell ref="M9:XFD10"/>
    <mergeCell ref="A11:A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CALDERON RODRIGUEZ HAIDER SANTIAGO</dc:creator>
  <cp:lastModifiedBy>OSCAR DAVID POBLADOR PARRA</cp:lastModifiedBy>
  <dcterms:created xsi:type="dcterms:W3CDTF">2024-09-25T04:44:59Z</dcterms:created>
  <dcterms:modified xsi:type="dcterms:W3CDTF">2024-09-25T04:57:35Z</dcterms:modified>
</cp:coreProperties>
</file>